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O:\Miljø - Sekretariat\ESM\Kriterieredaktør\Kriterier Blomsten\EU53 - Tryksager, kontorartikler af papir og papirbæreposer\"/>
    </mc:Choice>
  </mc:AlternateContent>
  <xr:revisionPtr revIDLastSave="0" documentId="8_{8ED90379-11C2-4EED-AC1C-277E93F918AC}" xr6:coauthVersionLast="47" xr6:coauthVersionMax="47" xr10:uidLastSave="{00000000-0000-0000-0000-000000000000}"/>
  <bookViews>
    <workbookView xWindow="-108" yWindow="-108" windowWidth="23256" windowHeight="12576" tabRatio="877" xr2:uid="{00000000-000D-0000-FFFF-FFFF00000000}"/>
  </bookViews>
  <sheets>
    <sheet name="Introduction" sheetId="28" r:id="rId1"/>
    <sheet name="Menu" sheetId="18" r:id="rId2"/>
    <sheet name="Application" sheetId="32" r:id="rId3"/>
    <sheet name="Definitions" sheetId="1" r:id="rId4"/>
    <sheet name="Product description" sheetId="8" r:id="rId5"/>
    <sheet name="Criterion 1" sheetId="5" r:id="rId6"/>
    <sheet name="2 - Restricted substances list" sheetId="26" r:id="rId7"/>
    <sheet name="Criterion 2.1_2.2" sheetId="33" r:id="rId8"/>
    <sheet name="Criterion 2.3" sheetId="6" r:id="rId9"/>
    <sheet name="Criterion 2.4" sheetId="9" r:id="rId10"/>
    <sheet name="Criterion 2.5_2.6_2.7" sheetId="27" r:id="rId11"/>
    <sheet name="Criterion 3" sheetId="31" r:id="rId12"/>
    <sheet name="Criterion 4.1" sheetId="22" r:id="rId13"/>
    <sheet name="Criterion 4.2_4.3" sheetId="29" r:id="rId14"/>
    <sheet name="Criterion 5" sheetId="3" r:id="rId15"/>
    <sheet name="Criterion 6" sheetId="19" r:id="rId16"/>
    <sheet name="Criterion 7 and 8" sheetId="20" r:id="rId17"/>
    <sheet name="Criterion 9 and 10" sheetId="21" r:id="rId18"/>
    <sheet name="Lists" sheetId="4" r:id="rId19"/>
  </sheets>
  <definedNames>
    <definedName name="Covered_Flexography">#REF!</definedName>
    <definedName name="Covered_Heatset_Offset_Printing">#REF!</definedName>
    <definedName name="Covered_Non_Publication_Rotogravure">#REF!</definedName>
    <definedName name="Covered_Publication_Rotogravure">#REF!</definedName>
    <definedName name="I1_1_Coldset_Web_Offset_Calculation">#REF!</definedName>
    <definedName name="I1_1_Digital_Printing_Calculation">#REF!</definedName>
    <definedName name="I1_1_Flexography_Calculation">#REF!</definedName>
    <definedName name="I1_1_Heatset_Web_Offset_Calculation">#REF!</definedName>
    <definedName name="I1_1_Non_Pub_Rotogravure_Calculation">#REF!</definedName>
    <definedName name="I1_1_Publication_Rotogravure_Calculation">#REF!</definedName>
    <definedName name="I1_1_Rotary_Screen_Printing_Calculation">#REF!</definedName>
    <definedName name="I1_1_Sheet_Fed_Offset_Calculation">#REF!</definedName>
    <definedName name="I1_Coldset_Offset_Printing_Calculation">#REF!</definedName>
    <definedName name="I1_Digital_Printing_Calculation">#REF!</definedName>
    <definedName name="I1_Flexography_Calculation">#REF!</definedName>
    <definedName name="I1_Heatset_Calculation">#REF!</definedName>
    <definedName name="I1_Non_Pub_Rotogravure_Calculation">#REF!</definedName>
    <definedName name="I1_Publication_Rotogravure_Calculation">#REF!</definedName>
    <definedName name="I1_Rotary_Screen_Printing_Calculation">#REF!</definedName>
    <definedName name="I1_Sheet_Fed_Offset_Calculation">#REF!</definedName>
    <definedName name="I2_Flexography_Calculation">#REF!</definedName>
    <definedName name="I2_Non_Pub_Rotogravure_Calculation">#REF!</definedName>
    <definedName name="I2_Publication_Rotogravure_Calculation">#REF!</definedName>
    <definedName name="I2_Rotary_Screen_Printing_Calculation">#REF!</definedName>
    <definedName name="I2_Sheet_Fed_Offset_Calculation">#REF!</definedName>
    <definedName name="List_Waste_">List_Waste[]</definedName>
    <definedName name="List_Waste_A">List_Waste[]</definedName>
    <definedName name="Materials_List_1_">Materials_List_1[Spalte1]</definedName>
    <definedName name="Materials_List_1_C">Materials_List_1[Spalte1]</definedName>
    <definedName name="O1_Flexography_Calculation">#REF!</definedName>
    <definedName name="O1_Heatset_Calculation">#REF!</definedName>
    <definedName name="O1_Non_Pub_Rotogravure_Calculation">#REF!</definedName>
    <definedName name="O1_Publication_Rotogravure_Calculation">#REF!</definedName>
    <definedName name="O1_Rotary_Screen_Printing_Calculation">#REF!</definedName>
    <definedName name="O2_Coldset_Web_Offset_Calculation">#REF!</definedName>
    <definedName name="O2_Digital_Printing_Calculation">#REF!</definedName>
    <definedName name="O2_Flexography_Calculation">#REF!</definedName>
    <definedName name="O2_Heatset_Web_Offset_Calculation">#REF!</definedName>
    <definedName name="O2_Non_Publication_Rotogravure_Calculation">#REF!</definedName>
    <definedName name="O2_Publication_Rotogravure_Calculation">#REF!</definedName>
    <definedName name="O2_Rotary_Screen_Printing_Calculation">#REF!</definedName>
    <definedName name="O2_Sheet_Fed_Offset_Calculation">#REF!</definedName>
    <definedName name="O3_Heatset_Calculation">#REF!</definedName>
    <definedName name="O4_Coldset_Web_Offset_Calculation">#REF!</definedName>
    <definedName name="O4_Digital_Printing_Calculation">#REF!</definedName>
    <definedName name="O4_Flexography_Calculation">#REF!</definedName>
    <definedName name="O4_Heatset_Web_Offset_Calculation">#REF!</definedName>
    <definedName name="O4_Non_Publication_Rotogravure_Calculation">#REF!</definedName>
    <definedName name="O4_Publication_Rotogravure_Calculation">#REF!</definedName>
    <definedName name="O4_Rotary_Screen_Printing_Calculation">#REF!</definedName>
    <definedName name="O4_Sheet_Fed_Offset_Calculation">#REF!</definedName>
    <definedName name="O5_Digital_Printing_Calculation">#REF!</definedName>
    <definedName name="O5_Flexography_Calculation">#REF!</definedName>
    <definedName name="O5_Heatset_Calculation">#REF!</definedName>
    <definedName name="O5_Non_Pub_Rotogravure_Calculation">#REF!</definedName>
    <definedName name="O5_Publication_Rotogravure_Calculation">#REF!</definedName>
    <definedName name="O5_Rotary_Screen_Printing_Calculation">#REF!</definedName>
    <definedName name="O6_Coldset_Offset_Printing_Calculation">#REF!</definedName>
    <definedName name="O6_Digital_Printing_Calculation">#REF!</definedName>
    <definedName name="O6_Flexography_Calculation">#REF!</definedName>
    <definedName name="O6_Heatset_Calculation">#REF!</definedName>
    <definedName name="O6_Non_Pub_Rotogravure_Calculation">#REF!</definedName>
    <definedName name="O6_Publication_Rotogravure_Calculation">#REF!</definedName>
    <definedName name="O6_Rotary_Screen_Printing_Calculation">#REF!</definedName>
    <definedName name="O6_Sheet_Fed_Offset_Calculation">#REF!</definedName>
    <definedName name="O7_Flexography_Calculation">#REF!</definedName>
    <definedName name="O7_Non_Pub_Rotogravure_Calculation">#REF!</definedName>
    <definedName name="O7_Publication_Rotogravure_Calculation">#REF!</definedName>
    <definedName name="O7_Rotary_Screen_Printing_Calculation">#REF!</definedName>
    <definedName name="O7_Sheet_Fed_Offset_Calculation">#REF!</definedName>
    <definedName name="O8_Flexography_Calculation">#REF!</definedName>
    <definedName name="O8_Non_Pub_Rotogravure_Calculation">#REF!</definedName>
    <definedName name="O8_Publication_Rotogravure_Calculation">#REF!</definedName>
    <definedName name="O8_Rotary_Screen_Printing_Calculation">#REF!</definedName>
    <definedName name="O8_Sheet_Fed_Offset_Calculation">#REF!</definedName>
    <definedName name="O9_Coldset_Web_Offset_Calculation">#REF!</definedName>
    <definedName name="O9_Digital_Printing_Calculation">#REF!</definedName>
    <definedName name="O9_Flexography_Calculation">#REF!</definedName>
    <definedName name="O9_Heatset_Web_Offset_Calculation">#REF!</definedName>
    <definedName name="O9_Non_Publication_Rotogravure_Calculation">#REF!</definedName>
    <definedName name="O9_Publication_Rotogravure_Calculation">#REF!</definedName>
    <definedName name="O9_Rotary_Screen_Printing_Calculation">#REF!</definedName>
    <definedName name="O9_Sheet_Fed_Offset_Calculation">#REF!</definedName>
    <definedName name="Solids_Flexography_Calculation">#REF!</definedName>
    <definedName name="Solids_Heatset_Calculation">#REF!</definedName>
    <definedName name="Solids_Non_Pub_Rotogravure_Calculation">#REF!</definedName>
    <definedName name="Waste_Gas_Emissions_Coldset_Web_Offset">#REF!</definedName>
    <definedName name="Waste_Gas_Emissions_Digital_Printing">#REF!</definedName>
    <definedName name="Waste_Gas_Emissions_Flexography">#REF!</definedName>
    <definedName name="Waste_Gas_Emissions_Heatset_Offset">#REF!</definedName>
    <definedName name="Waste_Gas_Emissions_Non_Publication_Rotogravue">#REF!</definedName>
    <definedName name="Waste_Gas_Emissions_Publication_Rotogravure">#REF!</definedName>
    <definedName name="Waste_Gas_Emissions_Rotary_Screen_Printing">#REF!</definedName>
    <definedName name="Waste_Gas_Emissions_Sheet_Fed_Offse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 i="26" l="1"/>
  <c r="S11" i="26" s="1"/>
  <c r="R12" i="26"/>
  <c r="S12" i="26" s="1"/>
  <c r="R13" i="26"/>
  <c r="S13" i="26" s="1"/>
  <c r="R14" i="26"/>
  <c r="S14" i="26" s="1"/>
  <c r="R15" i="26"/>
  <c r="S15" i="26" s="1"/>
  <c r="R16" i="26"/>
  <c r="S16" i="26" s="1"/>
  <c r="R17" i="26"/>
  <c r="S17" i="26"/>
  <c r="R18" i="26"/>
  <c r="S18" i="26" s="1"/>
  <c r="R19" i="26"/>
  <c r="S19" i="26" s="1"/>
  <c r="R20" i="26"/>
  <c r="S20" i="26" s="1"/>
  <c r="R21" i="26"/>
  <c r="S21" i="26" s="1"/>
  <c r="R22" i="26"/>
  <c r="S22" i="26" s="1"/>
  <c r="R23" i="26"/>
  <c r="S23" i="26" s="1"/>
  <c r="R24" i="26"/>
  <c r="S24" i="26" s="1"/>
  <c r="R25" i="26"/>
  <c r="S25" i="26" s="1"/>
  <c r="R26" i="26"/>
  <c r="S26" i="26" s="1"/>
  <c r="R27" i="26"/>
  <c r="S27" i="26" s="1"/>
  <c r="R28" i="26"/>
  <c r="S28" i="26" s="1"/>
  <c r="R29" i="26"/>
  <c r="S29" i="26" s="1"/>
  <c r="R30" i="26"/>
  <c r="S30" i="26"/>
  <c r="R31" i="26"/>
  <c r="S31" i="26" s="1"/>
  <c r="R32" i="26"/>
  <c r="S32" i="26" s="1"/>
  <c r="R33" i="26"/>
  <c r="S33" i="26"/>
  <c r="R34" i="26"/>
  <c r="S34" i="26" s="1"/>
  <c r="R35" i="26"/>
  <c r="S35" i="26" s="1"/>
  <c r="R36" i="26"/>
  <c r="S36" i="26" s="1"/>
  <c r="R37" i="26"/>
  <c r="S37" i="26" s="1"/>
  <c r="R38" i="26"/>
  <c r="S38" i="26" s="1"/>
  <c r="R39" i="26"/>
  <c r="S39" i="26" s="1"/>
  <c r="R40" i="26"/>
  <c r="S40" i="26" s="1"/>
  <c r="R41" i="26"/>
  <c r="S41" i="26" s="1"/>
  <c r="R42" i="26"/>
  <c r="S42" i="26" s="1"/>
  <c r="R43" i="26"/>
  <c r="S43" i="26" s="1"/>
  <c r="R44" i="26"/>
  <c r="S44" i="26" s="1"/>
  <c r="R45" i="26"/>
  <c r="S45" i="26"/>
  <c r="R46" i="26"/>
  <c r="S46" i="26" s="1"/>
  <c r="R47" i="26"/>
  <c r="S47" i="26"/>
  <c r="R48" i="26"/>
  <c r="S48" i="26" s="1"/>
  <c r="R49" i="26"/>
  <c r="S49" i="26" s="1"/>
  <c r="R50" i="26"/>
  <c r="S50" i="26"/>
  <c r="R51" i="26"/>
  <c r="S51" i="26" s="1"/>
  <c r="R52" i="26"/>
  <c r="S52" i="26" s="1"/>
  <c r="R53" i="26"/>
  <c r="S53" i="26" s="1"/>
  <c r="R54" i="26"/>
  <c r="S54" i="26"/>
  <c r="R55" i="26"/>
  <c r="S55" i="26" s="1"/>
  <c r="R56" i="26"/>
  <c r="S56" i="26" s="1"/>
  <c r="R57" i="26"/>
  <c r="S57" i="26"/>
  <c r="R58" i="26"/>
  <c r="S58" i="26" s="1"/>
  <c r="R59" i="26"/>
  <c r="S59" i="26"/>
  <c r="R60" i="26"/>
  <c r="S60" i="26" s="1"/>
  <c r="R61" i="26"/>
  <c r="S61" i="26" s="1"/>
  <c r="R62" i="26"/>
  <c r="S62" i="26" s="1"/>
  <c r="R63" i="26"/>
  <c r="S63" i="26" s="1"/>
  <c r="R64" i="26"/>
  <c r="S64" i="26" s="1"/>
  <c r="R65" i="26"/>
  <c r="S65" i="26" s="1"/>
  <c r="R66" i="26"/>
  <c r="S66" i="26" s="1"/>
  <c r="R67" i="26"/>
  <c r="S67" i="26" s="1"/>
  <c r="R68" i="26"/>
  <c r="S68" i="26" s="1"/>
  <c r="R69" i="26"/>
  <c r="S69" i="26" s="1"/>
  <c r="R70" i="26"/>
  <c r="S70" i="26"/>
  <c r="R71" i="26"/>
  <c r="S71" i="26" s="1"/>
  <c r="R72" i="26"/>
  <c r="S72" i="26" s="1"/>
  <c r="R73" i="26"/>
  <c r="S73" i="26" s="1"/>
  <c r="R74" i="26"/>
  <c r="S74" i="26" s="1"/>
  <c r="R75" i="26"/>
  <c r="S75" i="26" s="1"/>
  <c r="R76" i="26"/>
  <c r="S76" i="26" s="1"/>
  <c r="R77" i="26"/>
  <c r="S77" i="26"/>
  <c r="R78" i="26"/>
  <c r="S78" i="26" s="1"/>
  <c r="R79" i="26"/>
  <c r="S79" i="26"/>
  <c r="R80" i="26"/>
  <c r="S80" i="26" s="1"/>
  <c r="R81" i="26"/>
  <c r="S81" i="26" s="1"/>
  <c r="R82" i="26"/>
  <c r="S82" i="26" s="1"/>
  <c r="R83" i="26"/>
  <c r="S83" i="26" s="1"/>
  <c r="R84" i="26"/>
  <c r="S84" i="26" s="1"/>
  <c r="R85" i="26"/>
  <c r="S85" i="26" s="1"/>
  <c r="R86" i="26"/>
  <c r="S86" i="26"/>
  <c r="R87" i="26"/>
  <c r="S87" i="26" s="1"/>
  <c r="R88" i="26"/>
  <c r="S88" i="26" s="1"/>
  <c r="R89" i="26"/>
  <c r="S89" i="26"/>
  <c r="R90" i="26"/>
  <c r="S90" i="26" s="1"/>
  <c r="R91" i="26"/>
  <c r="S91" i="26"/>
  <c r="R92" i="26"/>
  <c r="S92" i="26" s="1"/>
  <c r="R93" i="26"/>
  <c r="S93" i="26"/>
  <c r="R94" i="26"/>
  <c r="S94" i="26" s="1"/>
  <c r="R95" i="26"/>
  <c r="S95" i="26" s="1"/>
  <c r="R96" i="26"/>
  <c r="S96" i="26" s="1"/>
  <c r="R97" i="26"/>
  <c r="S97" i="26" s="1"/>
  <c r="R98" i="26"/>
  <c r="S98" i="26" s="1"/>
  <c r="R99" i="26"/>
  <c r="S99" i="26" s="1"/>
  <c r="R100" i="26"/>
  <c r="S100" i="26" s="1"/>
  <c r="R101" i="26"/>
  <c r="S101" i="26" s="1"/>
  <c r="R102" i="26"/>
  <c r="S102" i="26" s="1"/>
  <c r="R103" i="26"/>
  <c r="S103" i="26" s="1"/>
  <c r="R104" i="26"/>
  <c r="S104" i="26" s="1"/>
  <c r="R105" i="26"/>
  <c r="S105" i="26"/>
  <c r="R106" i="26"/>
  <c r="S106" i="26" s="1"/>
  <c r="R107" i="26"/>
  <c r="S107" i="26" s="1"/>
  <c r="R108" i="26"/>
  <c r="S108" i="26" s="1"/>
  <c r="R109" i="26"/>
  <c r="S109" i="26"/>
  <c r="R110" i="26"/>
  <c r="S110" i="26" s="1"/>
  <c r="R111" i="26"/>
  <c r="S111" i="26"/>
  <c r="R112" i="26"/>
  <c r="S112" i="26" s="1"/>
  <c r="R113" i="26"/>
  <c r="S113" i="26" s="1"/>
  <c r="R114" i="26"/>
  <c r="S114" i="26"/>
  <c r="R115" i="26"/>
  <c r="S115" i="26" s="1"/>
  <c r="R116" i="26"/>
  <c r="S116" i="26" s="1"/>
  <c r="R117" i="26"/>
  <c r="S117" i="26" s="1"/>
  <c r="R118" i="26"/>
  <c r="S118" i="26"/>
  <c r="R119" i="26"/>
  <c r="S119" i="26" s="1"/>
  <c r="R120" i="26"/>
  <c r="S120" i="26" s="1"/>
  <c r="R121" i="26"/>
  <c r="S121" i="26"/>
  <c r="R122" i="26"/>
  <c r="S122" i="26" s="1"/>
  <c r="R123" i="26"/>
  <c r="S123" i="26" s="1"/>
  <c r="R124" i="26"/>
  <c r="S124" i="26" s="1"/>
  <c r="R125" i="26"/>
  <c r="S125" i="26" s="1"/>
  <c r="R126" i="26"/>
  <c r="S126" i="26" s="1"/>
  <c r="R127" i="26"/>
  <c r="S127" i="26" s="1"/>
  <c r="R128" i="26"/>
  <c r="S128" i="26" s="1"/>
  <c r="R129" i="26"/>
  <c r="S129" i="26" s="1"/>
  <c r="R130" i="26"/>
  <c r="S130" i="26" s="1"/>
  <c r="R131" i="26"/>
  <c r="S131" i="26" s="1"/>
  <c r="R132" i="26"/>
  <c r="S132" i="26" s="1"/>
  <c r="R133" i="26"/>
  <c r="S133" i="26" s="1"/>
  <c r="R134" i="26"/>
  <c r="S134" i="26"/>
  <c r="R135" i="26"/>
  <c r="S135" i="26" s="1"/>
  <c r="R136" i="26"/>
  <c r="S136" i="26" s="1"/>
  <c r="R137" i="26"/>
  <c r="S137" i="26" s="1"/>
  <c r="R138" i="26"/>
  <c r="S138" i="26" s="1"/>
  <c r="R139" i="26"/>
  <c r="S139" i="26" s="1"/>
  <c r="R140" i="26"/>
  <c r="S140" i="26" s="1"/>
  <c r="R141" i="26"/>
  <c r="S141" i="26"/>
  <c r="R142" i="26"/>
  <c r="S142" i="26" s="1"/>
  <c r="R143" i="26"/>
  <c r="S143" i="26"/>
  <c r="R144" i="26"/>
  <c r="S144" i="26" s="1"/>
  <c r="R145" i="26"/>
  <c r="S145" i="26" s="1"/>
  <c r="R146" i="26"/>
  <c r="S146" i="26" s="1"/>
  <c r="R147" i="26"/>
  <c r="S147" i="26" s="1"/>
  <c r="R148" i="26"/>
  <c r="S148" i="26" s="1"/>
  <c r="R149" i="26"/>
  <c r="S149" i="26" s="1"/>
  <c r="R150" i="26"/>
  <c r="S150" i="26"/>
  <c r="R151" i="26"/>
  <c r="S151" i="26" s="1"/>
  <c r="R152" i="26"/>
  <c r="S152" i="26" s="1"/>
  <c r="R153" i="26"/>
  <c r="S153" i="26"/>
  <c r="R154" i="26"/>
  <c r="S154" i="26" s="1"/>
  <c r="R155" i="26"/>
  <c r="S155" i="26" s="1"/>
  <c r="R156" i="26"/>
  <c r="S156" i="26" s="1"/>
  <c r="R157" i="26"/>
  <c r="S157" i="26"/>
  <c r="R158" i="26"/>
  <c r="S158" i="26" s="1"/>
  <c r="R159" i="26"/>
  <c r="S159" i="26" s="1"/>
  <c r="R160" i="26"/>
  <c r="S160" i="26" s="1"/>
  <c r="R161" i="26"/>
  <c r="S161" i="26" s="1"/>
  <c r="R162" i="26"/>
  <c r="S162" i="26" s="1"/>
  <c r="R163" i="26"/>
  <c r="S163" i="26" s="1"/>
  <c r="R164" i="26"/>
  <c r="S164" i="26" s="1"/>
  <c r="R165" i="26"/>
  <c r="S165" i="26" s="1"/>
  <c r="R166" i="26"/>
  <c r="S166" i="26" s="1"/>
  <c r="R167" i="26"/>
  <c r="S167" i="26" s="1"/>
  <c r="R168" i="26"/>
  <c r="S168" i="26" s="1"/>
  <c r="R169" i="26"/>
  <c r="S169" i="26"/>
  <c r="R170" i="26"/>
  <c r="S170" i="26" s="1"/>
  <c r="R171" i="26"/>
  <c r="S171" i="26" s="1"/>
  <c r="R172" i="26"/>
  <c r="S172" i="26" s="1"/>
  <c r="R173" i="26"/>
  <c r="S173" i="26"/>
  <c r="R174" i="26"/>
  <c r="S174" i="26" s="1"/>
  <c r="R175" i="26"/>
  <c r="S175" i="26"/>
  <c r="R176" i="26"/>
  <c r="S176" i="26" s="1"/>
  <c r="R177" i="26"/>
  <c r="S177" i="26" s="1"/>
  <c r="R178" i="26"/>
  <c r="S178" i="26" s="1"/>
  <c r="R179" i="26"/>
  <c r="S179" i="26" s="1"/>
  <c r="R180" i="26"/>
  <c r="S180" i="26" s="1"/>
  <c r="R181" i="26"/>
  <c r="S181" i="26" s="1"/>
  <c r="R182" i="26"/>
  <c r="S182" i="26"/>
  <c r="R183" i="26"/>
  <c r="S183" i="26" s="1"/>
  <c r="R184" i="26"/>
  <c r="S184" i="26" s="1"/>
  <c r="R185" i="26"/>
  <c r="S185" i="26"/>
  <c r="R186" i="26"/>
  <c r="S186" i="26" s="1"/>
  <c r="R187" i="26"/>
  <c r="S187" i="26" s="1"/>
  <c r="R188" i="26"/>
  <c r="S188" i="26" s="1"/>
  <c r="R189" i="26"/>
  <c r="S189" i="26" s="1"/>
  <c r="R190" i="26"/>
  <c r="S190" i="26" s="1"/>
  <c r="R191" i="26"/>
  <c r="S191" i="26" s="1"/>
  <c r="R192" i="26"/>
  <c r="S192" i="26" s="1"/>
  <c r="R193" i="26"/>
  <c r="S193" i="26" s="1"/>
  <c r="R194" i="26"/>
  <c r="S194" i="26" s="1"/>
  <c r="R195" i="26"/>
  <c r="S195" i="26" s="1"/>
  <c r="R196" i="26"/>
  <c r="S196" i="26" s="1"/>
  <c r="R197" i="26"/>
  <c r="S197" i="26" s="1"/>
  <c r="R198" i="26"/>
  <c r="S198" i="26"/>
  <c r="R199" i="26"/>
  <c r="S199" i="26" s="1"/>
  <c r="R200" i="26"/>
  <c r="S200" i="26" s="1"/>
  <c r="R201" i="26"/>
  <c r="S201" i="26" s="1"/>
  <c r="R202" i="26"/>
  <c r="S202" i="26" s="1"/>
  <c r="R203" i="26"/>
  <c r="S203" i="26" s="1"/>
  <c r="R204" i="26"/>
  <c r="S204" i="26" s="1"/>
  <c r="R205" i="26"/>
  <c r="S205" i="26"/>
  <c r="R206" i="26"/>
  <c r="S206" i="26" s="1"/>
  <c r="R207" i="26"/>
  <c r="S207" i="26" s="1"/>
  <c r="R208" i="26"/>
  <c r="S208" i="26" s="1"/>
  <c r="R209" i="26"/>
  <c r="S209" i="26" s="1"/>
  <c r="R210" i="26"/>
  <c r="S210" i="26" s="1"/>
  <c r="R211" i="26"/>
  <c r="S211" i="26" s="1"/>
  <c r="R212" i="26"/>
  <c r="S212" i="26" s="1"/>
  <c r="R213" i="26"/>
  <c r="S213" i="26" s="1"/>
  <c r="R214" i="26"/>
  <c r="S214" i="26"/>
  <c r="R215" i="26"/>
  <c r="S215" i="26" s="1"/>
  <c r="R216" i="26"/>
  <c r="S216" i="26" s="1"/>
  <c r="R217" i="26"/>
  <c r="S217" i="26"/>
  <c r="R218" i="26"/>
  <c r="S218" i="26" s="1"/>
  <c r="R219" i="26"/>
  <c r="S219" i="26" s="1"/>
  <c r="R220" i="26"/>
  <c r="S220" i="26" s="1"/>
  <c r="R221" i="26"/>
  <c r="S221" i="26"/>
  <c r="R222" i="26"/>
  <c r="S222" i="26" s="1"/>
  <c r="R223" i="26"/>
  <c r="S223" i="26" s="1"/>
  <c r="R224" i="26"/>
  <c r="S224" i="26" s="1"/>
  <c r="R225" i="26"/>
  <c r="S225" i="26" s="1"/>
  <c r="R226" i="26"/>
  <c r="S226" i="26" s="1"/>
  <c r="R227" i="26"/>
  <c r="S227" i="26" s="1"/>
  <c r="R228" i="26"/>
  <c r="S228" i="26" s="1"/>
  <c r="R229" i="26"/>
  <c r="S229" i="26" s="1"/>
  <c r="R230" i="26"/>
  <c r="S230" i="26" s="1"/>
  <c r="R231" i="26"/>
  <c r="S231" i="26" s="1"/>
  <c r="R232" i="26"/>
  <c r="S232" i="26" s="1"/>
  <c r="R233" i="26"/>
  <c r="S233" i="26"/>
  <c r="R234" i="26"/>
  <c r="S234" i="26" s="1"/>
  <c r="R235" i="26"/>
  <c r="S235" i="26" s="1"/>
  <c r="R236" i="26"/>
  <c r="S236" i="26" s="1"/>
  <c r="R237" i="26"/>
  <c r="S237" i="26"/>
  <c r="R238" i="26"/>
  <c r="S238" i="26" s="1"/>
  <c r="R239" i="26"/>
  <c r="S239" i="26" s="1"/>
  <c r="R240" i="26"/>
  <c r="S240" i="26" s="1"/>
  <c r="R241" i="26"/>
  <c r="S241" i="26" s="1"/>
  <c r="R242" i="26"/>
  <c r="S242" i="26" s="1"/>
  <c r="R243" i="26"/>
  <c r="S243" i="26" s="1"/>
  <c r="R244" i="26"/>
  <c r="S244" i="26" s="1"/>
  <c r="R245" i="26"/>
  <c r="S245" i="26" s="1"/>
  <c r="R246" i="26"/>
  <c r="S246" i="26"/>
  <c r="R247" i="26"/>
  <c r="S247" i="26" s="1"/>
  <c r="R248" i="26"/>
  <c r="S248" i="26" s="1"/>
  <c r="R249" i="26"/>
  <c r="S249" i="26"/>
  <c r="R250" i="26"/>
  <c r="S250" i="26" s="1"/>
  <c r="R251" i="26"/>
  <c r="S251" i="26" s="1"/>
  <c r="R252" i="26"/>
  <c r="S252" i="26" s="1"/>
  <c r="R253" i="26"/>
  <c r="S253" i="26" s="1"/>
  <c r="R254" i="26"/>
  <c r="S254" i="26" s="1"/>
  <c r="R255" i="26"/>
  <c r="S255" i="26" s="1"/>
  <c r="R256" i="26"/>
  <c r="S256" i="26" s="1"/>
  <c r="R257" i="26"/>
  <c r="S257" i="26" s="1"/>
  <c r="R258" i="26"/>
  <c r="S258" i="26" s="1"/>
  <c r="R259" i="26"/>
  <c r="S259" i="26" s="1"/>
  <c r="R260" i="26"/>
  <c r="S260" i="26" s="1"/>
  <c r="R261" i="26"/>
  <c r="S261" i="26" s="1"/>
  <c r="R262" i="26"/>
  <c r="S262" i="26"/>
  <c r="R263" i="26"/>
  <c r="S263" i="26" s="1"/>
  <c r="R264" i="26"/>
  <c r="S264" i="26" s="1"/>
  <c r="R265" i="26"/>
  <c r="S265" i="26" s="1"/>
  <c r="R266" i="26"/>
  <c r="S266" i="26" s="1"/>
  <c r="R267" i="26"/>
  <c r="S267" i="26" s="1"/>
  <c r="R268" i="26"/>
  <c r="S268" i="26" s="1"/>
  <c r="R269" i="26"/>
  <c r="S269" i="26"/>
  <c r="R270" i="26"/>
  <c r="S270" i="26" s="1"/>
  <c r="R271" i="26"/>
  <c r="S271" i="26" s="1"/>
  <c r="R272" i="26"/>
  <c r="S272" i="26" s="1"/>
  <c r="R273" i="26"/>
  <c r="S273" i="26" s="1"/>
  <c r="R274" i="26"/>
  <c r="S274" i="26" s="1"/>
  <c r="R275" i="26"/>
  <c r="S275" i="26" s="1"/>
  <c r="R276" i="26"/>
  <c r="S276" i="26" s="1"/>
  <c r="R277" i="26"/>
  <c r="S277" i="26" s="1"/>
  <c r="R278" i="26"/>
  <c r="S278" i="26"/>
  <c r="R279" i="26"/>
  <c r="S279" i="26" s="1"/>
  <c r="R280" i="26"/>
  <c r="S280" i="26" s="1"/>
  <c r="R281" i="26"/>
  <c r="S281" i="26"/>
  <c r="R282" i="26"/>
  <c r="S282" i="26" s="1"/>
  <c r="R283" i="26"/>
  <c r="S283" i="26" s="1"/>
  <c r="R284" i="26"/>
  <c r="S284" i="26" s="1"/>
  <c r="R285" i="26"/>
  <c r="S285" i="26"/>
  <c r="R286" i="26"/>
  <c r="S286" i="26" s="1"/>
  <c r="R287" i="26"/>
  <c r="S287" i="26" s="1"/>
  <c r="R288" i="26"/>
  <c r="S288" i="26" s="1"/>
  <c r="R289" i="26"/>
  <c r="S289" i="26" s="1"/>
  <c r="R290" i="26"/>
  <c r="S290" i="26" s="1"/>
  <c r="R291" i="26"/>
  <c r="S291" i="26" s="1"/>
  <c r="R292" i="26"/>
  <c r="S292" i="26" s="1"/>
  <c r="R293" i="26"/>
  <c r="S293" i="26" s="1"/>
  <c r="R294" i="26"/>
  <c r="S294" i="26" s="1"/>
  <c r="R295" i="26"/>
  <c r="S295" i="26" s="1"/>
  <c r="R296" i="26"/>
  <c r="S296" i="26" s="1"/>
  <c r="R297" i="26"/>
  <c r="S297" i="26"/>
  <c r="R298" i="26"/>
  <c r="S298" i="26" s="1"/>
  <c r="R299" i="26"/>
  <c r="S299" i="26" s="1"/>
  <c r="R300" i="26"/>
  <c r="S300" i="26" s="1"/>
  <c r="R301" i="26"/>
  <c r="S301" i="26"/>
  <c r="R302" i="26"/>
  <c r="S302" i="26" s="1"/>
  <c r="R303" i="26"/>
  <c r="S303" i="26" s="1"/>
  <c r="R304" i="26"/>
  <c r="S304" i="26" s="1"/>
  <c r="R305" i="26"/>
  <c r="S305" i="26" s="1"/>
  <c r="R306" i="26"/>
  <c r="S306" i="26" s="1"/>
  <c r="R307" i="26"/>
  <c r="S307" i="26" s="1"/>
  <c r="R308" i="26"/>
  <c r="S308" i="26" s="1"/>
  <c r="R309" i="26"/>
  <c r="S309" i="26" s="1"/>
  <c r="R310" i="26"/>
  <c r="S310" i="26"/>
  <c r="R311" i="26"/>
  <c r="S311" i="26" s="1"/>
  <c r="R312" i="26"/>
  <c r="S312" i="26" s="1"/>
  <c r="R313" i="26"/>
  <c r="S313" i="26"/>
  <c r="R314" i="26"/>
  <c r="S314" i="26" s="1"/>
  <c r="R315" i="26"/>
  <c r="S315" i="26" s="1"/>
  <c r="R316" i="26"/>
  <c r="S316" i="26" s="1"/>
  <c r="R317" i="26"/>
  <c r="S317" i="26" s="1"/>
  <c r="R318" i="26"/>
  <c r="S318" i="26" s="1"/>
  <c r="R319" i="26"/>
  <c r="S319" i="26" s="1"/>
  <c r="R320" i="26"/>
  <c r="S320" i="26" s="1"/>
  <c r="R321" i="26"/>
  <c r="S321" i="26" s="1"/>
  <c r="R322" i="26"/>
  <c r="S322" i="26" s="1"/>
  <c r="R323" i="26"/>
  <c r="S323" i="26" s="1"/>
  <c r="R324" i="26"/>
  <c r="S324" i="26" s="1"/>
  <c r="R325" i="26"/>
  <c r="S325" i="26" s="1"/>
  <c r="R326" i="26"/>
  <c r="S326" i="26"/>
  <c r="R327" i="26"/>
  <c r="S327" i="26" s="1"/>
  <c r="R328" i="26"/>
  <c r="S328" i="26" s="1"/>
  <c r="R329" i="26"/>
  <c r="S329" i="26" s="1"/>
  <c r="R330" i="26"/>
  <c r="S330" i="26" s="1"/>
  <c r="R331" i="26"/>
  <c r="S331" i="26" s="1"/>
  <c r="R332" i="26"/>
  <c r="S332" i="26" s="1"/>
  <c r="R333" i="26"/>
  <c r="S333" i="26"/>
  <c r="R334" i="26"/>
  <c r="S334" i="26" s="1"/>
  <c r="R335" i="26"/>
  <c r="S335" i="26" s="1"/>
  <c r="R336" i="26"/>
  <c r="S336" i="26" s="1"/>
  <c r="R337" i="26"/>
  <c r="S337" i="26" s="1"/>
  <c r="R338" i="26"/>
  <c r="S338" i="26" s="1"/>
  <c r="R339" i="26"/>
  <c r="S339" i="26" s="1"/>
  <c r="R340" i="26"/>
  <c r="S340" i="26" s="1"/>
  <c r="R341" i="26"/>
  <c r="S341" i="26" s="1"/>
  <c r="R342" i="26"/>
  <c r="S342" i="26"/>
  <c r="R343" i="26"/>
  <c r="S343" i="26" s="1"/>
  <c r="R344" i="26"/>
  <c r="S344" i="26" s="1"/>
  <c r="R345" i="26"/>
  <c r="S345" i="26"/>
  <c r="R346" i="26"/>
  <c r="S346" i="26" s="1"/>
  <c r="R347" i="26"/>
  <c r="S347" i="26" s="1"/>
  <c r="R348" i="26"/>
  <c r="S348" i="26" s="1"/>
  <c r="R349" i="26"/>
  <c r="S349" i="26"/>
  <c r="R350" i="26"/>
  <c r="S350" i="26" s="1"/>
  <c r="R351" i="26"/>
  <c r="S351" i="26" s="1"/>
  <c r="R352" i="26"/>
  <c r="S352" i="26" s="1"/>
  <c r="R353" i="26"/>
  <c r="S353" i="26"/>
  <c r="R354" i="26"/>
  <c r="S354" i="26" s="1"/>
  <c r="R355" i="26"/>
  <c r="S355" i="26" s="1"/>
  <c r="R356" i="26"/>
  <c r="S356" i="26" s="1"/>
  <c r="R357" i="26"/>
  <c r="S357" i="26" s="1"/>
  <c r="R358" i="26"/>
  <c r="S358" i="26" s="1"/>
  <c r="R359" i="26"/>
  <c r="S359" i="26" s="1"/>
  <c r="R360" i="26"/>
  <c r="S360" i="26" s="1"/>
  <c r="R361" i="26"/>
  <c r="S361" i="26"/>
  <c r="R362" i="26"/>
  <c r="S362" i="26" s="1"/>
  <c r="R363" i="26"/>
  <c r="S363" i="26" s="1"/>
  <c r="R364" i="26"/>
  <c r="S364" i="26" s="1"/>
  <c r="R365" i="26"/>
  <c r="S365" i="26"/>
  <c r="R366" i="26"/>
  <c r="S366" i="26" s="1"/>
  <c r="R367" i="26"/>
  <c r="S367" i="26" s="1"/>
  <c r="R368" i="26"/>
  <c r="S368" i="26" s="1"/>
  <c r="R369" i="26"/>
  <c r="S369" i="26"/>
  <c r="R370" i="26"/>
  <c r="S370" i="26" s="1"/>
  <c r="R371" i="26"/>
  <c r="S371" i="26" s="1"/>
  <c r="R372" i="26"/>
  <c r="S372" i="26" s="1"/>
  <c r="R373" i="26"/>
  <c r="S373" i="26" s="1"/>
  <c r="R374" i="26"/>
  <c r="S374" i="26" s="1"/>
  <c r="R375" i="26"/>
  <c r="S375" i="26" s="1"/>
  <c r="R376" i="26"/>
  <c r="S376" i="26" s="1"/>
  <c r="R377" i="26"/>
  <c r="S377" i="26"/>
  <c r="R378" i="26"/>
  <c r="S378" i="26" s="1"/>
  <c r="R379" i="26"/>
  <c r="S379" i="26" s="1"/>
  <c r="R380" i="26"/>
  <c r="S380" i="26" s="1"/>
  <c r="R381" i="26"/>
  <c r="S381" i="26"/>
  <c r="R382" i="26"/>
  <c r="S382" i="26" s="1"/>
  <c r="R383" i="26"/>
  <c r="S383" i="26" s="1"/>
  <c r="R384" i="26"/>
  <c r="S384" i="26" s="1"/>
  <c r="R385" i="26"/>
  <c r="S385" i="26"/>
  <c r="R386" i="26"/>
  <c r="S386" i="26" s="1"/>
  <c r="R387" i="26"/>
  <c r="S387" i="26" s="1"/>
  <c r="R388" i="26"/>
  <c r="S388" i="26" s="1"/>
  <c r="R389" i="26"/>
  <c r="S389" i="26" s="1"/>
  <c r="R390" i="26"/>
  <c r="S390" i="26" s="1"/>
  <c r="R391" i="26"/>
  <c r="S391" i="26" s="1"/>
  <c r="R392" i="26"/>
  <c r="S392" i="26" s="1"/>
  <c r="R393" i="26"/>
  <c r="S393" i="26"/>
  <c r="R394" i="26"/>
  <c r="S394" i="26" s="1"/>
  <c r="R395" i="26"/>
  <c r="S395" i="26" s="1"/>
  <c r="R396" i="26"/>
  <c r="S396" i="26" s="1"/>
  <c r="R397" i="26"/>
  <c r="S397" i="26"/>
  <c r="R398" i="26"/>
  <c r="S398" i="26" s="1"/>
  <c r="R399" i="26"/>
  <c r="S399" i="26" s="1"/>
  <c r="R400" i="26"/>
  <c r="S400" i="26" s="1"/>
  <c r="R401" i="26"/>
  <c r="S401" i="26"/>
  <c r="R402" i="26"/>
  <c r="S402" i="26" s="1"/>
  <c r="R403" i="26"/>
  <c r="S403" i="26" s="1"/>
  <c r="R404" i="26"/>
  <c r="S404" i="26" s="1"/>
  <c r="R405" i="26"/>
  <c r="S405" i="26" s="1"/>
  <c r="R406" i="26"/>
  <c r="S406" i="26" s="1"/>
  <c r="R407" i="26"/>
  <c r="S407" i="26" s="1"/>
  <c r="R408" i="26"/>
  <c r="S408" i="26" s="1"/>
  <c r="R409" i="26"/>
  <c r="S409" i="26"/>
  <c r="R410" i="26"/>
  <c r="S410" i="26" s="1"/>
  <c r="R411" i="26"/>
  <c r="S411" i="26" s="1"/>
  <c r="R412" i="26"/>
  <c r="S412" i="26" s="1"/>
  <c r="R413" i="26"/>
  <c r="S413" i="26"/>
  <c r="R414" i="26"/>
  <c r="S414" i="26" s="1"/>
  <c r="R415" i="26"/>
  <c r="S415" i="26" s="1"/>
  <c r="R416" i="26"/>
  <c r="S416" i="26" s="1"/>
  <c r="R417" i="26"/>
  <c r="S417" i="26"/>
  <c r="R418" i="26"/>
  <c r="S418" i="26" s="1"/>
  <c r="R419" i="26"/>
  <c r="S419" i="26" s="1"/>
  <c r="R420" i="26"/>
  <c r="S420" i="26" s="1"/>
  <c r="R421" i="26"/>
  <c r="S421" i="26" s="1"/>
  <c r="R422" i="26"/>
  <c r="S422" i="26" s="1"/>
  <c r="R423" i="26"/>
  <c r="S423" i="26" s="1"/>
  <c r="R424" i="26"/>
  <c r="S424" i="26" s="1"/>
  <c r="R425" i="26"/>
  <c r="S425" i="26"/>
  <c r="R426" i="26"/>
  <c r="S426" i="26" s="1"/>
  <c r="R427" i="26"/>
  <c r="S427" i="26" s="1"/>
  <c r="R428" i="26"/>
  <c r="S428" i="26" s="1"/>
  <c r="R429" i="26"/>
  <c r="S429" i="26"/>
  <c r="R430" i="26"/>
  <c r="S430" i="26" s="1"/>
  <c r="R431" i="26"/>
  <c r="S431" i="26" s="1"/>
  <c r="R432" i="26"/>
  <c r="S432" i="26" s="1"/>
  <c r="R433" i="26"/>
  <c r="S433" i="26"/>
  <c r="R434" i="26"/>
  <c r="S434" i="26" s="1"/>
  <c r="R435" i="26"/>
  <c r="S435" i="26" s="1"/>
  <c r="R436" i="26"/>
  <c r="S436" i="26" s="1"/>
  <c r="R437" i="26"/>
  <c r="S437" i="26" s="1"/>
  <c r="R438" i="26"/>
  <c r="S438" i="26" s="1"/>
  <c r="R439" i="26"/>
  <c r="S439" i="26" s="1"/>
  <c r="R440" i="26"/>
  <c r="S440" i="26" s="1"/>
  <c r="R441" i="26"/>
  <c r="S441" i="26"/>
  <c r="R442" i="26"/>
  <c r="S442" i="26" s="1"/>
  <c r="R443" i="26"/>
  <c r="S443" i="26" s="1"/>
  <c r="R444" i="26"/>
  <c r="S444" i="26" s="1"/>
  <c r="R445" i="26"/>
  <c r="S445" i="26"/>
  <c r="R446" i="26"/>
  <c r="S446" i="26" s="1"/>
  <c r="R447" i="26"/>
  <c r="S447" i="26" s="1"/>
  <c r="R448" i="26"/>
  <c r="S448" i="26" s="1"/>
  <c r="R449" i="26"/>
  <c r="S449" i="26"/>
  <c r="R450" i="26"/>
  <c r="S450" i="26" s="1"/>
  <c r="R451" i="26"/>
  <c r="S451" i="26" s="1"/>
  <c r="R452" i="26"/>
  <c r="S452" i="26" s="1"/>
  <c r="R453" i="26"/>
  <c r="S453" i="26" s="1"/>
  <c r="R454" i="26"/>
  <c r="S454" i="26" s="1"/>
  <c r="R455" i="26"/>
  <c r="S455" i="26" s="1"/>
  <c r="R456" i="26"/>
  <c r="S456" i="26" s="1"/>
  <c r="R457" i="26"/>
  <c r="S457" i="26"/>
  <c r="R458" i="26"/>
  <c r="S458" i="26" s="1"/>
  <c r="R459" i="26"/>
  <c r="S459" i="26" s="1"/>
  <c r="R460" i="26"/>
  <c r="S460" i="26" s="1"/>
  <c r="R461" i="26"/>
  <c r="S461" i="26"/>
  <c r="R462" i="26"/>
  <c r="S462" i="26" s="1"/>
  <c r="R463" i="26"/>
  <c r="S463" i="26" s="1"/>
  <c r="R464" i="26"/>
  <c r="S464" i="26" s="1"/>
  <c r="R465" i="26"/>
  <c r="S465" i="26"/>
  <c r="R466" i="26"/>
  <c r="S466" i="26" s="1"/>
  <c r="R467" i="26"/>
  <c r="S467" i="26" s="1"/>
  <c r="R468" i="26"/>
  <c r="S468" i="26" s="1"/>
  <c r="R469" i="26"/>
  <c r="S469" i="26" s="1"/>
  <c r="R470" i="26"/>
  <c r="S470" i="26" s="1"/>
  <c r="R471" i="26"/>
  <c r="S471" i="26" s="1"/>
  <c r="R472" i="26"/>
  <c r="S472" i="26" s="1"/>
  <c r="R473" i="26"/>
  <c r="S473" i="26"/>
  <c r="R474" i="26"/>
  <c r="S474" i="26" s="1"/>
  <c r="R475" i="26"/>
  <c r="S475" i="26" s="1"/>
  <c r="R476" i="26"/>
  <c r="S476" i="26" s="1"/>
  <c r="R477" i="26"/>
  <c r="S477" i="26"/>
  <c r="R478" i="26"/>
  <c r="S478" i="26" s="1"/>
  <c r="R479" i="26"/>
  <c r="S479" i="26" s="1"/>
  <c r="R480" i="26"/>
  <c r="S480" i="26" s="1"/>
  <c r="R481" i="26"/>
  <c r="S481" i="26"/>
  <c r="R482" i="26"/>
  <c r="S482" i="26" s="1"/>
  <c r="R483" i="26"/>
  <c r="S483" i="26" s="1"/>
  <c r="R484" i="26"/>
  <c r="S484" i="26" s="1"/>
  <c r="R485" i="26"/>
  <c r="S485" i="26" s="1"/>
  <c r="R486" i="26"/>
  <c r="S486" i="26" s="1"/>
  <c r="R487" i="26"/>
  <c r="S487" i="26" s="1"/>
  <c r="R488" i="26"/>
  <c r="S488" i="26" s="1"/>
  <c r="R489" i="26"/>
  <c r="S489" i="26"/>
  <c r="R490" i="26"/>
  <c r="S490" i="26" s="1"/>
  <c r="R491" i="26"/>
  <c r="S491" i="26" s="1"/>
  <c r="R492" i="26"/>
  <c r="S492" i="26" s="1"/>
  <c r="R493" i="26"/>
  <c r="S493" i="26"/>
  <c r="R494" i="26"/>
  <c r="S494" i="26" s="1"/>
  <c r="R495" i="26"/>
  <c r="S495" i="26" s="1"/>
  <c r="R496" i="26"/>
  <c r="S496" i="26" s="1"/>
  <c r="R497" i="26"/>
  <c r="S497" i="26"/>
  <c r="R498" i="26"/>
  <c r="S498" i="26" s="1"/>
  <c r="R499" i="26"/>
  <c r="S499" i="26" s="1"/>
  <c r="R500" i="26"/>
  <c r="S500" i="26" s="1"/>
  <c r="R501" i="26"/>
  <c r="S501" i="26" s="1"/>
  <c r="R502" i="26"/>
  <c r="S502" i="26" s="1"/>
  <c r="R503" i="26"/>
  <c r="S503" i="26" s="1"/>
  <c r="R504" i="26"/>
  <c r="S504" i="26" s="1"/>
  <c r="R505" i="26"/>
  <c r="S505" i="26"/>
  <c r="R506" i="26"/>
  <c r="S506" i="26" s="1"/>
  <c r="R507" i="26"/>
  <c r="S507" i="26" s="1"/>
  <c r="R508" i="26"/>
  <c r="S508" i="26" s="1"/>
  <c r="R509" i="26"/>
  <c r="S509" i="26"/>
  <c r="R510" i="26"/>
  <c r="S510" i="26" s="1"/>
  <c r="R511" i="26"/>
  <c r="S511" i="26" s="1"/>
  <c r="R512" i="26"/>
  <c r="S512" i="26" s="1"/>
  <c r="R513" i="26"/>
  <c r="S513" i="26"/>
  <c r="R514" i="26"/>
  <c r="S514" i="26" s="1"/>
  <c r="R515" i="26"/>
  <c r="S515" i="26" s="1"/>
  <c r="R516" i="26"/>
  <c r="S516" i="26" s="1"/>
  <c r="R517" i="26"/>
  <c r="S517" i="26" s="1"/>
  <c r="R518" i="26"/>
  <c r="S518" i="26" s="1"/>
  <c r="R519" i="26"/>
  <c r="S519" i="26" s="1"/>
  <c r="R520" i="26"/>
  <c r="S520" i="26" s="1"/>
  <c r="R521" i="26"/>
  <c r="S521" i="26"/>
  <c r="R522" i="26"/>
  <c r="S522" i="26" s="1"/>
  <c r="R523" i="26"/>
  <c r="S523" i="26" s="1"/>
  <c r="R524" i="26"/>
  <c r="S524" i="26" s="1"/>
  <c r="R525" i="26"/>
  <c r="S525" i="26"/>
  <c r="R526" i="26"/>
  <c r="S526" i="26" s="1"/>
  <c r="R527" i="26"/>
  <c r="S527" i="26" s="1"/>
  <c r="R528" i="26"/>
  <c r="S528" i="26" s="1"/>
  <c r="R529" i="26"/>
  <c r="S529" i="26"/>
  <c r="R530" i="26"/>
  <c r="S530" i="26" s="1"/>
  <c r="W11" i="26"/>
  <c r="X11" i="26" s="1"/>
  <c r="W12" i="26"/>
  <c r="X12" i="26" s="1"/>
  <c r="W13" i="26"/>
  <c r="X13" i="26" s="1"/>
  <c r="W14" i="26"/>
  <c r="X14" i="26" s="1"/>
  <c r="W15" i="26"/>
  <c r="X15" i="26" s="1"/>
  <c r="W16" i="26"/>
  <c r="X16" i="26" s="1"/>
  <c r="W17" i="26"/>
  <c r="X17" i="26" s="1"/>
  <c r="W18" i="26"/>
  <c r="X18" i="26" s="1"/>
  <c r="W19" i="26"/>
  <c r="X19" i="26" s="1"/>
  <c r="W20" i="26"/>
  <c r="X20" i="26" s="1"/>
  <c r="W21" i="26"/>
  <c r="X21" i="26" s="1"/>
  <c r="W22" i="26"/>
  <c r="X22" i="26" s="1"/>
  <c r="W23" i="26"/>
  <c r="X23" i="26" s="1"/>
  <c r="W24" i="26"/>
  <c r="X24" i="26" s="1"/>
  <c r="W25" i="26"/>
  <c r="X25" i="26" s="1"/>
  <c r="W26" i="26"/>
  <c r="X26" i="26" s="1"/>
  <c r="W27" i="26"/>
  <c r="X27" i="26" s="1"/>
  <c r="W28" i="26"/>
  <c r="X28" i="26" s="1"/>
  <c r="W29" i="26"/>
  <c r="X29" i="26" s="1"/>
  <c r="W30" i="26"/>
  <c r="X30" i="26" s="1"/>
  <c r="W31" i="26"/>
  <c r="X31" i="26" s="1"/>
  <c r="W32" i="26"/>
  <c r="X32" i="26" s="1"/>
  <c r="W33" i="26"/>
  <c r="X33" i="26" s="1"/>
  <c r="W34" i="26"/>
  <c r="X34" i="26" s="1"/>
  <c r="W35" i="26"/>
  <c r="X35" i="26"/>
  <c r="W36" i="26"/>
  <c r="X36" i="26" s="1"/>
  <c r="W37" i="26"/>
  <c r="X37" i="26" s="1"/>
  <c r="W38" i="26"/>
  <c r="X38" i="26" s="1"/>
  <c r="W39" i="26"/>
  <c r="X39" i="26" s="1"/>
  <c r="W40" i="26"/>
  <c r="X40" i="26" s="1"/>
  <c r="W41" i="26"/>
  <c r="X41" i="26" s="1"/>
  <c r="W42" i="26"/>
  <c r="X42" i="26" s="1"/>
  <c r="W43" i="26"/>
  <c r="X43" i="26" s="1"/>
  <c r="W44" i="26"/>
  <c r="X44" i="26" s="1"/>
  <c r="W45" i="26"/>
  <c r="X45" i="26" s="1"/>
  <c r="W46" i="26"/>
  <c r="X46" i="26" s="1"/>
  <c r="W47" i="26"/>
  <c r="X47" i="26" s="1"/>
  <c r="W48" i="26"/>
  <c r="X48" i="26" s="1"/>
  <c r="W49" i="26"/>
  <c r="X49" i="26" s="1"/>
  <c r="W50" i="26"/>
  <c r="X50" i="26" s="1"/>
  <c r="W51" i="26"/>
  <c r="X51" i="26" s="1"/>
  <c r="W52" i="26"/>
  <c r="X52" i="26" s="1"/>
  <c r="W53" i="26"/>
  <c r="X53" i="26" s="1"/>
  <c r="W54" i="26"/>
  <c r="X54" i="26" s="1"/>
  <c r="W55" i="26"/>
  <c r="X55" i="26" s="1"/>
  <c r="W56" i="26"/>
  <c r="X56" i="26" s="1"/>
  <c r="W57" i="26"/>
  <c r="X57" i="26" s="1"/>
  <c r="W58" i="26"/>
  <c r="X58" i="26" s="1"/>
  <c r="W59" i="26"/>
  <c r="X59" i="26" s="1"/>
  <c r="W60" i="26"/>
  <c r="X60" i="26" s="1"/>
  <c r="W61" i="26"/>
  <c r="X61" i="26" s="1"/>
  <c r="W62" i="26"/>
  <c r="X62" i="26" s="1"/>
  <c r="W63" i="26"/>
  <c r="X63" i="26" s="1"/>
  <c r="W64" i="26"/>
  <c r="X64" i="26" s="1"/>
  <c r="W65" i="26"/>
  <c r="X65" i="26" s="1"/>
  <c r="W66" i="26"/>
  <c r="X66" i="26" s="1"/>
  <c r="W67" i="26"/>
  <c r="X67" i="26" s="1"/>
  <c r="W68" i="26"/>
  <c r="X68" i="26" s="1"/>
  <c r="W69" i="26"/>
  <c r="X69" i="26" s="1"/>
  <c r="W70" i="26"/>
  <c r="X70" i="26" s="1"/>
  <c r="W71" i="26"/>
  <c r="X71" i="26"/>
  <c r="W72" i="26"/>
  <c r="X72" i="26" s="1"/>
  <c r="W73" i="26"/>
  <c r="X73" i="26" s="1"/>
  <c r="W74" i="26"/>
  <c r="X74" i="26" s="1"/>
  <c r="W75" i="26"/>
  <c r="X75" i="26" s="1"/>
  <c r="W76" i="26"/>
  <c r="X76" i="26" s="1"/>
  <c r="W77" i="26"/>
  <c r="X77" i="26" s="1"/>
  <c r="W78" i="26"/>
  <c r="X78" i="26" s="1"/>
  <c r="W79" i="26"/>
  <c r="X79" i="26" s="1"/>
  <c r="W80" i="26"/>
  <c r="X80" i="26" s="1"/>
  <c r="W81" i="26"/>
  <c r="X81" i="26" s="1"/>
  <c r="W82" i="26"/>
  <c r="X82" i="26" s="1"/>
  <c r="W83" i="26"/>
  <c r="X83" i="26" s="1"/>
  <c r="W84" i="26"/>
  <c r="X84" i="26" s="1"/>
  <c r="W85" i="26"/>
  <c r="X85" i="26" s="1"/>
  <c r="W86" i="26"/>
  <c r="X86" i="26" s="1"/>
  <c r="W87" i="26"/>
  <c r="X87" i="26" s="1"/>
  <c r="W88" i="26"/>
  <c r="X88" i="26" s="1"/>
  <c r="W89" i="26"/>
  <c r="X89" i="26" s="1"/>
  <c r="W90" i="26"/>
  <c r="X90" i="26" s="1"/>
  <c r="W91" i="26"/>
  <c r="X91" i="26" s="1"/>
  <c r="W92" i="26"/>
  <c r="X92" i="26" s="1"/>
  <c r="W93" i="26"/>
  <c r="X93" i="26" s="1"/>
  <c r="W94" i="26"/>
  <c r="X94" i="26" s="1"/>
  <c r="W95" i="26"/>
  <c r="X95" i="26" s="1"/>
  <c r="W96" i="26"/>
  <c r="X96" i="26" s="1"/>
  <c r="W97" i="26"/>
  <c r="X97" i="26" s="1"/>
  <c r="W98" i="26"/>
  <c r="X98" i="26" s="1"/>
  <c r="W99" i="26"/>
  <c r="X99" i="26" s="1"/>
  <c r="W100" i="26"/>
  <c r="X100" i="26" s="1"/>
  <c r="W101" i="26"/>
  <c r="X101" i="26" s="1"/>
  <c r="W102" i="26"/>
  <c r="X102" i="26" s="1"/>
  <c r="W103" i="26"/>
  <c r="X103" i="26" s="1"/>
  <c r="W104" i="26"/>
  <c r="X104" i="26" s="1"/>
  <c r="W105" i="26"/>
  <c r="X105" i="26" s="1"/>
  <c r="W106" i="26"/>
  <c r="X106" i="26" s="1"/>
  <c r="W107" i="26"/>
  <c r="X107" i="26"/>
  <c r="W108" i="26"/>
  <c r="X108" i="26" s="1"/>
  <c r="W109" i="26"/>
  <c r="X109" i="26" s="1"/>
  <c r="W110" i="26"/>
  <c r="X110" i="26" s="1"/>
  <c r="W111" i="26"/>
  <c r="X111" i="26" s="1"/>
  <c r="W112" i="26"/>
  <c r="X112" i="26" s="1"/>
  <c r="W113" i="26"/>
  <c r="X113" i="26" s="1"/>
  <c r="W114" i="26"/>
  <c r="X114" i="26" s="1"/>
  <c r="W115" i="26"/>
  <c r="X115" i="26" s="1"/>
  <c r="W116" i="26"/>
  <c r="X116" i="26" s="1"/>
  <c r="W117" i="26"/>
  <c r="X117" i="26" s="1"/>
  <c r="W118" i="26"/>
  <c r="X118" i="26" s="1"/>
  <c r="W119" i="26"/>
  <c r="X119" i="26" s="1"/>
  <c r="W120" i="26"/>
  <c r="X120" i="26" s="1"/>
  <c r="W121" i="26"/>
  <c r="X121" i="26" s="1"/>
  <c r="W122" i="26"/>
  <c r="X122" i="26" s="1"/>
  <c r="W123" i="26"/>
  <c r="X123" i="26" s="1"/>
  <c r="W124" i="26"/>
  <c r="X124" i="26" s="1"/>
  <c r="W125" i="26"/>
  <c r="X125" i="26" s="1"/>
  <c r="W126" i="26"/>
  <c r="X126" i="26" s="1"/>
  <c r="W127" i="26"/>
  <c r="X127" i="26" s="1"/>
  <c r="W128" i="26"/>
  <c r="X128" i="26" s="1"/>
  <c r="W129" i="26"/>
  <c r="X129" i="26" s="1"/>
  <c r="W130" i="26"/>
  <c r="X130" i="26" s="1"/>
  <c r="W131" i="26"/>
  <c r="X131" i="26" s="1"/>
  <c r="W132" i="26"/>
  <c r="X132" i="26" s="1"/>
  <c r="W133" i="26"/>
  <c r="X133" i="26" s="1"/>
  <c r="W134" i="26"/>
  <c r="X134" i="26" s="1"/>
  <c r="W135" i="26"/>
  <c r="X135" i="26" s="1"/>
  <c r="W136" i="26"/>
  <c r="X136" i="26" s="1"/>
  <c r="W137" i="26"/>
  <c r="X137" i="26" s="1"/>
  <c r="W138" i="26"/>
  <c r="X138" i="26" s="1"/>
  <c r="W139" i="26"/>
  <c r="X139" i="26" s="1"/>
  <c r="W140" i="26"/>
  <c r="X140" i="26" s="1"/>
  <c r="W141" i="26"/>
  <c r="X141" i="26" s="1"/>
  <c r="W142" i="26"/>
  <c r="X142" i="26" s="1"/>
  <c r="W143" i="26"/>
  <c r="X143" i="26" s="1"/>
  <c r="W144" i="26"/>
  <c r="X144" i="26" s="1"/>
  <c r="W145" i="26"/>
  <c r="X145" i="26" s="1"/>
  <c r="W146" i="26"/>
  <c r="X146" i="26" s="1"/>
  <c r="W147" i="26"/>
  <c r="X147" i="26" s="1"/>
  <c r="W148" i="26"/>
  <c r="X148" i="26" s="1"/>
  <c r="W149" i="26"/>
  <c r="X149" i="26" s="1"/>
  <c r="W150" i="26"/>
  <c r="X150" i="26" s="1"/>
  <c r="W151" i="26"/>
  <c r="X151" i="26" s="1"/>
  <c r="W152" i="26"/>
  <c r="X152" i="26" s="1"/>
  <c r="W153" i="26"/>
  <c r="X153" i="26" s="1"/>
  <c r="W154" i="26"/>
  <c r="X154" i="26" s="1"/>
  <c r="W155" i="26"/>
  <c r="X155" i="26" s="1"/>
  <c r="W156" i="26"/>
  <c r="X156" i="26" s="1"/>
  <c r="W157" i="26"/>
  <c r="X157" i="26" s="1"/>
  <c r="W158" i="26"/>
  <c r="X158" i="26" s="1"/>
  <c r="W159" i="26"/>
  <c r="X159" i="26" s="1"/>
  <c r="W160" i="26"/>
  <c r="X160" i="26" s="1"/>
  <c r="W161" i="26"/>
  <c r="X161" i="26" s="1"/>
  <c r="W162" i="26"/>
  <c r="X162" i="26" s="1"/>
  <c r="W163" i="26"/>
  <c r="X163" i="26"/>
  <c r="W164" i="26"/>
  <c r="X164" i="26" s="1"/>
  <c r="W165" i="26"/>
  <c r="X165" i="26" s="1"/>
  <c r="W166" i="26"/>
  <c r="X166" i="26" s="1"/>
  <c r="W167" i="26"/>
  <c r="X167" i="26" s="1"/>
  <c r="W168" i="26"/>
  <c r="X168" i="26" s="1"/>
  <c r="W169" i="26"/>
  <c r="X169" i="26" s="1"/>
  <c r="W170" i="26"/>
  <c r="X170" i="26" s="1"/>
  <c r="W171" i="26"/>
  <c r="X171" i="26" s="1"/>
  <c r="W172" i="26"/>
  <c r="X172" i="26" s="1"/>
  <c r="W173" i="26"/>
  <c r="X173" i="26" s="1"/>
  <c r="W174" i="26"/>
  <c r="X174" i="26" s="1"/>
  <c r="W175" i="26"/>
  <c r="X175" i="26" s="1"/>
  <c r="W176" i="26"/>
  <c r="X176" i="26" s="1"/>
  <c r="W177" i="26"/>
  <c r="X177" i="26" s="1"/>
  <c r="W178" i="26"/>
  <c r="X178" i="26" s="1"/>
  <c r="W179" i="26"/>
  <c r="X179" i="26" s="1"/>
  <c r="W180" i="26"/>
  <c r="X180" i="26" s="1"/>
  <c r="W181" i="26"/>
  <c r="X181" i="26" s="1"/>
  <c r="W182" i="26"/>
  <c r="X182" i="26" s="1"/>
  <c r="W183" i="26"/>
  <c r="X183" i="26" s="1"/>
  <c r="W184" i="26"/>
  <c r="X184" i="26" s="1"/>
  <c r="W185" i="26"/>
  <c r="X185" i="26" s="1"/>
  <c r="W186" i="26"/>
  <c r="X186" i="26" s="1"/>
  <c r="W187" i="26"/>
  <c r="X187" i="26" s="1"/>
  <c r="W188" i="26"/>
  <c r="X188" i="26" s="1"/>
  <c r="W189" i="26"/>
  <c r="X189" i="26" s="1"/>
  <c r="W190" i="26"/>
  <c r="X190" i="26" s="1"/>
  <c r="W191" i="26"/>
  <c r="X191" i="26" s="1"/>
  <c r="W192" i="26"/>
  <c r="X192" i="26" s="1"/>
  <c r="W193" i="26"/>
  <c r="X193" i="26" s="1"/>
  <c r="W194" i="26"/>
  <c r="X194" i="26" s="1"/>
  <c r="W195" i="26"/>
  <c r="X195" i="26" s="1"/>
  <c r="W196" i="26"/>
  <c r="X196" i="26" s="1"/>
  <c r="W197" i="26"/>
  <c r="X197" i="26" s="1"/>
  <c r="W198" i="26"/>
  <c r="X198" i="26" s="1"/>
  <c r="W199" i="26"/>
  <c r="X199" i="26"/>
  <c r="W200" i="26"/>
  <c r="X200" i="26" s="1"/>
  <c r="W201" i="26"/>
  <c r="X201" i="26" s="1"/>
  <c r="W202" i="26"/>
  <c r="X202" i="26" s="1"/>
  <c r="W203" i="26"/>
  <c r="X203" i="26" s="1"/>
  <c r="W204" i="26"/>
  <c r="X204" i="26" s="1"/>
  <c r="W205" i="26"/>
  <c r="X205" i="26" s="1"/>
  <c r="W206" i="26"/>
  <c r="X206" i="26" s="1"/>
  <c r="W207" i="26"/>
  <c r="X207" i="26" s="1"/>
  <c r="W208" i="26"/>
  <c r="X208" i="26" s="1"/>
  <c r="W209" i="26"/>
  <c r="X209" i="26" s="1"/>
  <c r="W210" i="26"/>
  <c r="X210" i="26" s="1"/>
  <c r="W211" i="26"/>
  <c r="X211" i="26" s="1"/>
  <c r="W212" i="26"/>
  <c r="X212" i="26" s="1"/>
  <c r="W213" i="26"/>
  <c r="X213" i="26" s="1"/>
  <c r="W214" i="26"/>
  <c r="X214" i="26" s="1"/>
  <c r="W215" i="26"/>
  <c r="X215" i="26" s="1"/>
  <c r="W216" i="26"/>
  <c r="X216" i="26" s="1"/>
  <c r="W217" i="26"/>
  <c r="X217" i="26" s="1"/>
  <c r="W218" i="26"/>
  <c r="X218" i="26" s="1"/>
  <c r="W219" i="26"/>
  <c r="X219" i="26" s="1"/>
  <c r="W220" i="26"/>
  <c r="X220" i="26" s="1"/>
  <c r="W221" i="26"/>
  <c r="X221" i="26" s="1"/>
  <c r="W222" i="26"/>
  <c r="X222" i="26" s="1"/>
  <c r="W223" i="26"/>
  <c r="X223" i="26" s="1"/>
  <c r="W224" i="26"/>
  <c r="X224" i="26" s="1"/>
  <c r="W225" i="26"/>
  <c r="X225" i="26" s="1"/>
  <c r="W226" i="26"/>
  <c r="X226" i="26" s="1"/>
  <c r="W227" i="26"/>
  <c r="X227" i="26" s="1"/>
  <c r="W228" i="26"/>
  <c r="X228" i="26" s="1"/>
  <c r="W229" i="26"/>
  <c r="X229" i="26" s="1"/>
  <c r="W230" i="26"/>
  <c r="X230" i="26" s="1"/>
  <c r="W231" i="26"/>
  <c r="X231" i="26" s="1"/>
  <c r="W232" i="26"/>
  <c r="X232" i="26" s="1"/>
  <c r="W233" i="26"/>
  <c r="X233" i="26" s="1"/>
  <c r="W234" i="26"/>
  <c r="X234" i="26" s="1"/>
  <c r="W235" i="26"/>
  <c r="X235" i="26"/>
  <c r="W236" i="26"/>
  <c r="X236" i="26" s="1"/>
  <c r="W237" i="26"/>
  <c r="X237" i="26" s="1"/>
  <c r="W238" i="26"/>
  <c r="X238" i="26" s="1"/>
  <c r="W239" i="26"/>
  <c r="X239" i="26" s="1"/>
  <c r="W240" i="26"/>
  <c r="X240" i="26" s="1"/>
  <c r="W241" i="26"/>
  <c r="X241" i="26" s="1"/>
  <c r="W242" i="26"/>
  <c r="X242" i="26" s="1"/>
  <c r="W243" i="26"/>
  <c r="X243" i="26" s="1"/>
  <c r="W244" i="26"/>
  <c r="X244" i="26" s="1"/>
  <c r="W245" i="26"/>
  <c r="X245" i="26" s="1"/>
  <c r="W246" i="26"/>
  <c r="X246" i="26" s="1"/>
  <c r="W247" i="26"/>
  <c r="X247" i="26" s="1"/>
  <c r="W248" i="26"/>
  <c r="X248" i="26" s="1"/>
  <c r="W249" i="26"/>
  <c r="X249" i="26" s="1"/>
  <c r="W250" i="26"/>
  <c r="X250" i="26" s="1"/>
  <c r="W251" i="26"/>
  <c r="X251" i="26" s="1"/>
  <c r="W252" i="26"/>
  <c r="X252" i="26" s="1"/>
  <c r="W253" i="26"/>
  <c r="X253" i="26" s="1"/>
  <c r="W254" i="26"/>
  <c r="X254" i="26" s="1"/>
  <c r="W255" i="26"/>
  <c r="X255" i="26" s="1"/>
  <c r="W256" i="26"/>
  <c r="X256" i="26" s="1"/>
  <c r="W257" i="26"/>
  <c r="X257" i="26" s="1"/>
  <c r="W258" i="26"/>
  <c r="X258" i="26" s="1"/>
  <c r="W259" i="26"/>
  <c r="X259" i="26" s="1"/>
  <c r="W260" i="26"/>
  <c r="X260" i="26" s="1"/>
  <c r="W261" i="26"/>
  <c r="X261" i="26" s="1"/>
  <c r="W262" i="26"/>
  <c r="X262" i="26" s="1"/>
  <c r="W263" i="26"/>
  <c r="X263" i="26" s="1"/>
  <c r="W264" i="26"/>
  <c r="X264" i="26" s="1"/>
  <c r="W265" i="26"/>
  <c r="X265" i="26" s="1"/>
  <c r="W266" i="26"/>
  <c r="X266" i="26" s="1"/>
  <c r="W267" i="26"/>
  <c r="X267" i="26" s="1"/>
  <c r="W268" i="26"/>
  <c r="X268" i="26" s="1"/>
  <c r="W269" i="26"/>
  <c r="X269" i="26" s="1"/>
  <c r="W270" i="26"/>
  <c r="X270" i="26" s="1"/>
  <c r="W271" i="26"/>
  <c r="X271" i="26" s="1"/>
  <c r="W272" i="26"/>
  <c r="X272" i="26" s="1"/>
  <c r="W273" i="26"/>
  <c r="X273" i="26" s="1"/>
  <c r="W274" i="26"/>
  <c r="X274" i="26" s="1"/>
  <c r="W275" i="26"/>
  <c r="X275" i="26" s="1"/>
  <c r="W276" i="26"/>
  <c r="X276" i="26" s="1"/>
  <c r="W277" i="26"/>
  <c r="X277" i="26" s="1"/>
  <c r="W278" i="26"/>
  <c r="X278" i="26" s="1"/>
  <c r="W279" i="26"/>
  <c r="X279" i="26" s="1"/>
  <c r="W280" i="26"/>
  <c r="X280" i="26" s="1"/>
  <c r="W281" i="26"/>
  <c r="X281" i="26" s="1"/>
  <c r="W282" i="26"/>
  <c r="X282" i="26" s="1"/>
  <c r="W283" i="26"/>
  <c r="X283" i="26" s="1"/>
  <c r="W284" i="26"/>
  <c r="X284" i="26" s="1"/>
  <c r="W285" i="26"/>
  <c r="X285" i="26" s="1"/>
  <c r="W286" i="26"/>
  <c r="X286" i="26" s="1"/>
  <c r="W287" i="26"/>
  <c r="X287" i="26" s="1"/>
  <c r="W288" i="26"/>
  <c r="X288" i="26" s="1"/>
  <c r="W289" i="26"/>
  <c r="X289" i="26" s="1"/>
  <c r="W290" i="26"/>
  <c r="X290" i="26" s="1"/>
  <c r="W291" i="26"/>
  <c r="X291" i="26"/>
  <c r="W292" i="26"/>
  <c r="X292" i="26" s="1"/>
  <c r="W293" i="26"/>
  <c r="X293" i="26" s="1"/>
  <c r="W294" i="26"/>
  <c r="X294" i="26" s="1"/>
  <c r="W295" i="26"/>
  <c r="X295" i="26" s="1"/>
  <c r="W296" i="26"/>
  <c r="X296" i="26" s="1"/>
  <c r="W297" i="26"/>
  <c r="X297" i="26" s="1"/>
  <c r="W298" i="26"/>
  <c r="X298" i="26" s="1"/>
  <c r="W299" i="26"/>
  <c r="X299" i="26" s="1"/>
  <c r="W300" i="26"/>
  <c r="X300" i="26" s="1"/>
  <c r="W301" i="26"/>
  <c r="X301" i="26" s="1"/>
  <c r="W302" i="26"/>
  <c r="X302" i="26" s="1"/>
  <c r="W303" i="26"/>
  <c r="X303" i="26" s="1"/>
  <c r="W304" i="26"/>
  <c r="X304" i="26" s="1"/>
  <c r="W305" i="26"/>
  <c r="X305" i="26" s="1"/>
  <c r="W306" i="26"/>
  <c r="X306" i="26" s="1"/>
  <c r="W307" i="26"/>
  <c r="X307" i="26" s="1"/>
  <c r="W308" i="26"/>
  <c r="X308" i="26" s="1"/>
  <c r="W309" i="26"/>
  <c r="X309" i="26" s="1"/>
  <c r="W310" i="26"/>
  <c r="X310" i="26" s="1"/>
  <c r="W311" i="26"/>
  <c r="X311" i="26" s="1"/>
  <c r="W312" i="26"/>
  <c r="X312" i="26" s="1"/>
  <c r="W313" i="26"/>
  <c r="X313" i="26" s="1"/>
  <c r="W314" i="26"/>
  <c r="X314" i="26" s="1"/>
  <c r="W315" i="26"/>
  <c r="X315" i="26" s="1"/>
  <c r="W316" i="26"/>
  <c r="X316" i="26" s="1"/>
  <c r="W317" i="26"/>
  <c r="X317" i="26" s="1"/>
  <c r="W318" i="26"/>
  <c r="X318" i="26" s="1"/>
  <c r="W319" i="26"/>
  <c r="X319" i="26" s="1"/>
  <c r="W320" i="26"/>
  <c r="X320" i="26" s="1"/>
  <c r="W321" i="26"/>
  <c r="X321" i="26" s="1"/>
  <c r="W322" i="26"/>
  <c r="X322" i="26" s="1"/>
  <c r="W323" i="26"/>
  <c r="X323" i="26"/>
  <c r="W324" i="26"/>
  <c r="X324" i="26" s="1"/>
  <c r="W325" i="26"/>
  <c r="X325" i="26" s="1"/>
  <c r="W326" i="26"/>
  <c r="X326" i="26" s="1"/>
  <c r="W327" i="26"/>
  <c r="X327" i="26"/>
  <c r="W328" i="26"/>
  <c r="X328" i="26" s="1"/>
  <c r="W329" i="26"/>
  <c r="X329" i="26" s="1"/>
  <c r="W330" i="26"/>
  <c r="X330" i="26" s="1"/>
  <c r="W331" i="26"/>
  <c r="X331" i="26" s="1"/>
  <c r="W332" i="26"/>
  <c r="X332" i="26" s="1"/>
  <c r="W333" i="26"/>
  <c r="X333" i="26" s="1"/>
  <c r="W334" i="26"/>
  <c r="X334" i="26" s="1"/>
  <c r="W335" i="26"/>
  <c r="X335" i="26" s="1"/>
  <c r="W336" i="26"/>
  <c r="X336" i="26" s="1"/>
  <c r="W337" i="26"/>
  <c r="X337" i="26" s="1"/>
  <c r="W338" i="26"/>
  <c r="X338" i="26" s="1"/>
  <c r="W339" i="26"/>
  <c r="X339" i="26" s="1"/>
  <c r="W340" i="26"/>
  <c r="X340" i="26" s="1"/>
  <c r="W341" i="26"/>
  <c r="X341" i="26" s="1"/>
  <c r="W342" i="26"/>
  <c r="X342" i="26" s="1"/>
  <c r="W343" i="26"/>
  <c r="X343" i="26" s="1"/>
  <c r="W344" i="26"/>
  <c r="X344" i="26" s="1"/>
  <c r="W345" i="26"/>
  <c r="X345" i="26" s="1"/>
  <c r="W346" i="26"/>
  <c r="X346" i="26" s="1"/>
  <c r="W347" i="26"/>
  <c r="X347" i="26" s="1"/>
  <c r="W348" i="26"/>
  <c r="X348" i="26" s="1"/>
  <c r="W349" i="26"/>
  <c r="X349" i="26" s="1"/>
  <c r="W350" i="26"/>
  <c r="X350" i="26"/>
  <c r="W351" i="26"/>
  <c r="X351" i="26" s="1"/>
  <c r="W352" i="26"/>
  <c r="X352" i="26" s="1"/>
  <c r="W353" i="26"/>
  <c r="X353" i="26" s="1"/>
  <c r="W354" i="26"/>
  <c r="X354" i="26" s="1"/>
  <c r="W355" i="26"/>
  <c r="X355" i="26" s="1"/>
  <c r="W356" i="26"/>
  <c r="X356" i="26" s="1"/>
  <c r="W357" i="26"/>
  <c r="X357" i="26" s="1"/>
  <c r="W358" i="26"/>
  <c r="X358" i="26" s="1"/>
  <c r="W359" i="26"/>
  <c r="X359" i="26" s="1"/>
  <c r="W360" i="26"/>
  <c r="X360" i="26" s="1"/>
  <c r="W361" i="26"/>
  <c r="X361" i="26" s="1"/>
  <c r="W362" i="26"/>
  <c r="X362" i="26"/>
  <c r="W363" i="26"/>
  <c r="X363" i="26" s="1"/>
  <c r="W364" i="26"/>
  <c r="X364" i="26" s="1"/>
  <c r="W365" i="26"/>
  <c r="X365" i="26" s="1"/>
  <c r="W366" i="26"/>
  <c r="X366" i="26"/>
  <c r="W367" i="26"/>
  <c r="X367" i="26" s="1"/>
  <c r="W368" i="26"/>
  <c r="X368" i="26" s="1"/>
  <c r="W369" i="26"/>
  <c r="X369" i="26" s="1"/>
  <c r="W370" i="26"/>
  <c r="X370" i="26" s="1"/>
  <c r="W371" i="26"/>
  <c r="X371" i="26" s="1"/>
  <c r="W372" i="26"/>
  <c r="X372" i="26" s="1"/>
  <c r="W373" i="26"/>
  <c r="X373" i="26" s="1"/>
  <c r="W374" i="26"/>
  <c r="X374" i="26" s="1"/>
  <c r="W375" i="26"/>
  <c r="X375" i="26" s="1"/>
  <c r="W376" i="26"/>
  <c r="X376" i="26" s="1"/>
  <c r="W377" i="26"/>
  <c r="X377" i="26" s="1"/>
  <c r="W378" i="26"/>
  <c r="X378" i="26" s="1"/>
  <c r="W379" i="26"/>
  <c r="X379" i="26" s="1"/>
  <c r="W380" i="26"/>
  <c r="X380" i="26" s="1"/>
  <c r="W381" i="26"/>
  <c r="X381" i="26" s="1"/>
  <c r="W382" i="26"/>
  <c r="X382" i="26"/>
  <c r="W383" i="26"/>
  <c r="X383" i="26" s="1"/>
  <c r="W384" i="26"/>
  <c r="X384" i="26" s="1"/>
  <c r="W385" i="26"/>
  <c r="X385" i="26" s="1"/>
  <c r="W386" i="26"/>
  <c r="X386" i="26" s="1"/>
  <c r="W387" i="26"/>
  <c r="X387" i="26" s="1"/>
  <c r="W388" i="26"/>
  <c r="X388" i="26" s="1"/>
  <c r="W389" i="26"/>
  <c r="X389" i="26" s="1"/>
  <c r="W390" i="26"/>
  <c r="X390" i="26" s="1"/>
  <c r="W391" i="26"/>
  <c r="X391" i="26" s="1"/>
  <c r="W392" i="26"/>
  <c r="X392" i="26" s="1"/>
  <c r="W393" i="26"/>
  <c r="X393" i="26" s="1"/>
  <c r="W394" i="26"/>
  <c r="X394" i="26"/>
  <c r="W395" i="26"/>
  <c r="X395" i="26" s="1"/>
  <c r="W396" i="26"/>
  <c r="X396" i="26" s="1"/>
  <c r="W397" i="26"/>
  <c r="X397" i="26" s="1"/>
  <c r="W398" i="26"/>
  <c r="X398" i="26"/>
  <c r="W399" i="26"/>
  <c r="X399" i="26" s="1"/>
  <c r="W400" i="26"/>
  <c r="X400" i="26" s="1"/>
  <c r="W401" i="26"/>
  <c r="X401" i="26" s="1"/>
  <c r="W402" i="26"/>
  <c r="X402" i="26" s="1"/>
  <c r="W403" i="26"/>
  <c r="X403" i="26" s="1"/>
  <c r="W404" i="26"/>
  <c r="X404" i="26" s="1"/>
  <c r="W405" i="26"/>
  <c r="X405" i="26" s="1"/>
  <c r="W406" i="26"/>
  <c r="X406" i="26" s="1"/>
  <c r="W407" i="26"/>
  <c r="X407" i="26" s="1"/>
  <c r="W408" i="26"/>
  <c r="X408" i="26" s="1"/>
  <c r="W409" i="26"/>
  <c r="X409" i="26" s="1"/>
  <c r="W410" i="26"/>
  <c r="X410" i="26" s="1"/>
  <c r="W411" i="26"/>
  <c r="X411" i="26" s="1"/>
  <c r="W412" i="26"/>
  <c r="X412" i="26" s="1"/>
  <c r="W413" i="26"/>
  <c r="X413" i="26" s="1"/>
  <c r="W414" i="26"/>
  <c r="X414" i="26"/>
  <c r="W415" i="26"/>
  <c r="X415" i="26" s="1"/>
  <c r="W416" i="26"/>
  <c r="X416" i="26" s="1"/>
  <c r="W417" i="26"/>
  <c r="X417" i="26" s="1"/>
  <c r="W418" i="26"/>
  <c r="X418" i="26" s="1"/>
  <c r="W419" i="26"/>
  <c r="X419" i="26" s="1"/>
  <c r="W420" i="26"/>
  <c r="X420" i="26" s="1"/>
  <c r="W421" i="26"/>
  <c r="X421" i="26" s="1"/>
  <c r="W422" i="26"/>
  <c r="X422" i="26" s="1"/>
  <c r="W423" i="26"/>
  <c r="X423" i="26" s="1"/>
  <c r="W424" i="26"/>
  <c r="X424" i="26" s="1"/>
  <c r="W425" i="26"/>
  <c r="X425" i="26" s="1"/>
  <c r="W426" i="26"/>
  <c r="X426" i="26"/>
  <c r="W427" i="26"/>
  <c r="X427" i="26" s="1"/>
  <c r="W428" i="26"/>
  <c r="X428" i="26" s="1"/>
  <c r="W429" i="26"/>
  <c r="X429" i="26" s="1"/>
  <c r="W430" i="26"/>
  <c r="X430" i="26"/>
  <c r="W431" i="26"/>
  <c r="X431" i="26" s="1"/>
  <c r="W432" i="26"/>
  <c r="X432" i="26" s="1"/>
  <c r="W433" i="26"/>
  <c r="X433" i="26" s="1"/>
  <c r="W434" i="26"/>
  <c r="X434" i="26" s="1"/>
  <c r="W435" i="26"/>
  <c r="X435" i="26" s="1"/>
  <c r="W436" i="26"/>
  <c r="X436" i="26" s="1"/>
  <c r="W437" i="26"/>
  <c r="X437" i="26" s="1"/>
  <c r="W438" i="26"/>
  <c r="X438" i="26" s="1"/>
  <c r="W439" i="26"/>
  <c r="X439" i="26" s="1"/>
  <c r="W440" i="26"/>
  <c r="X440" i="26" s="1"/>
  <c r="W441" i="26"/>
  <c r="X441" i="26" s="1"/>
  <c r="W442" i="26"/>
  <c r="X442" i="26" s="1"/>
  <c r="W443" i="26"/>
  <c r="X443" i="26" s="1"/>
  <c r="W444" i="26"/>
  <c r="X444" i="26" s="1"/>
  <c r="W445" i="26"/>
  <c r="X445" i="26" s="1"/>
  <c r="W446" i="26"/>
  <c r="X446" i="26"/>
  <c r="W447" i="26"/>
  <c r="X447" i="26" s="1"/>
  <c r="W448" i="26"/>
  <c r="X448" i="26" s="1"/>
  <c r="W449" i="26"/>
  <c r="X449" i="26" s="1"/>
  <c r="W450" i="26"/>
  <c r="X450" i="26" s="1"/>
  <c r="W451" i="26"/>
  <c r="X451" i="26" s="1"/>
  <c r="W452" i="26"/>
  <c r="X452" i="26" s="1"/>
  <c r="W453" i="26"/>
  <c r="X453" i="26" s="1"/>
  <c r="W454" i="26"/>
  <c r="X454" i="26" s="1"/>
  <c r="W455" i="26"/>
  <c r="X455" i="26" s="1"/>
  <c r="W456" i="26"/>
  <c r="X456" i="26" s="1"/>
  <c r="W457" i="26"/>
  <c r="X457" i="26" s="1"/>
  <c r="W458" i="26"/>
  <c r="X458" i="26"/>
  <c r="W459" i="26"/>
  <c r="X459" i="26" s="1"/>
  <c r="W460" i="26"/>
  <c r="X460" i="26" s="1"/>
  <c r="W461" i="26"/>
  <c r="X461" i="26" s="1"/>
  <c r="W462" i="26"/>
  <c r="X462" i="26"/>
  <c r="W463" i="26"/>
  <c r="X463" i="26" s="1"/>
  <c r="W464" i="26"/>
  <c r="X464" i="26" s="1"/>
  <c r="W465" i="26"/>
  <c r="X465" i="26" s="1"/>
  <c r="W466" i="26"/>
  <c r="X466" i="26" s="1"/>
  <c r="W467" i="26"/>
  <c r="X467" i="26" s="1"/>
  <c r="W468" i="26"/>
  <c r="X468" i="26" s="1"/>
  <c r="W469" i="26"/>
  <c r="X469" i="26" s="1"/>
  <c r="W470" i="26"/>
  <c r="X470" i="26" s="1"/>
  <c r="W471" i="26"/>
  <c r="X471" i="26" s="1"/>
  <c r="W472" i="26"/>
  <c r="X472" i="26" s="1"/>
  <c r="W473" i="26"/>
  <c r="X473" i="26" s="1"/>
  <c r="W474" i="26"/>
  <c r="X474" i="26" s="1"/>
  <c r="W475" i="26"/>
  <c r="X475" i="26" s="1"/>
  <c r="W476" i="26"/>
  <c r="X476" i="26" s="1"/>
  <c r="W477" i="26"/>
  <c r="X477" i="26" s="1"/>
  <c r="W478" i="26"/>
  <c r="X478" i="26"/>
  <c r="W479" i="26"/>
  <c r="X479" i="26" s="1"/>
  <c r="W480" i="26"/>
  <c r="X480" i="26" s="1"/>
  <c r="W481" i="26"/>
  <c r="X481" i="26" s="1"/>
  <c r="W482" i="26"/>
  <c r="X482" i="26" s="1"/>
  <c r="W483" i="26"/>
  <c r="X483" i="26" s="1"/>
  <c r="W484" i="26"/>
  <c r="X484" i="26" s="1"/>
  <c r="W485" i="26"/>
  <c r="X485" i="26" s="1"/>
  <c r="W486" i="26"/>
  <c r="X486" i="26" s="1"/>
  <c r="W487" i="26"/>
  <c r="X487" i="26" s="1"/>
  <c r="W488" i="26"/>
  <c r="X488" i="26" s="1"/>
  <c r="W489" i="26"/>
  <c r="X489" i="26" s="1"/>
  <c r="W490" i="26"/>
  <c r="X490" i="26"/>
  <c r="W491" i="26"/>
  <c r="X491" i="26" s="1"/>
  <c r="W492" i="26"/>
  <c r="X492" i="26" s="1"/>
  <c r="W493" i="26"/>
  <c r="X493" i="26" s="1"/>
  <c r="W494" i="26"/>
  <c r="X494" i="26"/>
  <c r="W495" i="26"/>
  <c r="X495" i="26" s="1"/>
  <c r="W496" i="26"/>
  <c r="X496" i="26" s="1"/>
  <c r="W497" i="26"/>
  <c r="X497" i="26" s="1"/>
  <c r="W498" i="26"/>
  <c r="X498" i="26" s="1"/>
  <c r="W499" i="26"/>
  <c r="X499" i="26" s="1"/>
  <c r="W500" i="26"/>
  <c r="X500" i="26" s="1"/>
  <c r="W501" i="26"/>
  <c r="X501" i="26" s="1"/>
  <c r="W502" i="26"/>
  <c r="X502" i="26" s="1"/>
  <c r="W503" i="26"/>
  <c r="X503" i="26" s="1"/>
  <c r="W504" i="26"/>
  <c r="X504" i="26" s="1"/>
  <c r="W505" i="26"/>
  <c r="X505" i="26" s="1"/>
  <c r="W506" i="26"/>
  <c r="X506" i="26" s="1"/>
  <c r="W507" i="26"/>
  <c r="X507" i="26" s="1"/>
  <c r="W508" i="26"/>
  <c r="X508" i="26" s="1"/>
  <c r="W509" i="26"/>
  <c r="X509" i="26" s="1"/>
  <c r="W510" i="26"/>
  <c r="X510" i="26"/>
  <c r="W511" i="26"/>
  <c r="X511" i="26" s="1"/>
  <c r="W512" i="26"/>
  <c r="X512" i="26" s="1"/>
  <c r="W513" i="26"/>
  <c r="X513" i="26" s="1"/>
  <c r="W514" i="26"/>
  <c r="X514" i="26" s="1"/>
  <c r="W515" i="26"/>
  <c r="X515" i="26" s="1"/>
  <c r="W516" i="26"/>
  <c r="X516" i="26" s="1"/>
  <c r="W517" i="26"/>
  <c r="X517" i="26" s="1"/>
  <c r="W518" i="26"/>
  <c r="X518" i="26" s="1"/>
  <c r="W519" i="26"/>
  <c r="X519" i="26" s="1"/>
  <c r="W520" i="26"/>
  <c r="X520" i="26" s="1"/>
  <c r="W521" i="26"/>
  <c r="X521" i="26" s="1"/>
  <c r="W522" i="26"/>
  <c r="X522" i="26"/>
  <c r="W523" i="26"/>
  <c r="X523" i="26" s="1"/>
  <c r="W524" i="26"/>
  <c r="X524" i="26" s="1"/>
  <c r="W525" i="26"/>
  <c r="X525" i="26" s="1"/>
  <c r="W526" i="26"/>
  <c r="X526" i="26"/>
  <c r="W527" i="26"/>
  <c r="X527" i="26" s="1"/>
  <c r="W528" i="26"/>
  <c r="X528" i="26" s="1"/>
  <c r="W529" i="26"/>
  <c r="X529" i="26" s="1"/>
  <c r="K62" i="3" l="1"/>
  <c r="K61" i="3"/>
  <c r="K44" i="3"/>
  <c r="K43" i="3"/>
  <c r="K42" i="3"/>
  <c r="K41" i="3"/>
  <c r="J43" i="3"/>
  <c r="J42" i="3"/>
  <c r="J41" i="3"/>
  <c r="R10" i="26" l="1"/>
  <c r="W530" i="26" l="1"/>
  <c r="X530" i="26" s="1"/>
  <c r="W558" i="26" l="1"/>
  <c r="R558" i="26"/>
  <c r="S558" i="26" s="1"/>
  <c r="X558" i="26" l="1"/>
  <c r="S10" i="26" l="1"/>
  <c r="V530" i="26"/>
  <c r="V516" i="26"/>
  <c r="V515" i="26"/>
  <c r="V514" i="26"/>
  <c r="V513" i="26"/>
  <c r="V512" i="26"/>
  <c r="V511" i="26"/>
  <c r="V489" i="26"/>
  <c r="V488" i="26"/>
  <c r="V487" i="26"/>
  <c r="V486" i="26"/>
  <c r="V485" i="26"/>
  <c r="V484" i="26"/>
  <c r="V483" i="26"/>
  <c r="V482" i="26"/>
  <c r="V481" i="26"/>
  <c r="V480" i="26"/>
  <c r="V479" i="26"/>
  <c r="V478" i="26"/>
  <c r="V477" i="26"/>
  <c r="V476" i="26"/>
  <c r="V475" i="26"/>
  <c r="V474" i="26"/>
  <c r="V473" i="26"/>
  <c r="V472" i="26"/>
  <c r="V471" i="26"/>
  <c r="V470" i="26"/>
  <c r="V469" i="26"/>
  <c r="V468" i="26"/>
  <c r="V467" i="26"/>
  <c r="V466" i="26"/>
  <c r="V465" i="26"/>
  <c r="V464" i="26"/>
  <c r="V463" i="26"/>
  <c r="V462" i="26"/>
  <c r="V461" i="26"/>
  <c r="V460" i="26"/>
  <c r="V439" i="26"/>
  <c r="V438" i="26"/>
  <c r="V437" i="26"/>
  <c r="V10" i="26"/>
  <c r="W10" i="26" s="1"/>
  <c r="X10" i="26" s="1"/>
  <c r="J62" i="3"/>
  <c r="J61" i="3"/>
  <c r="J60" i="3"/>
  <c r="J63" i="3"/>
  <c r="L29" i="22" l="1"/>
  <c r="L39" i="22"/>
  <c r="Q63" i="3" l="1"/>
  <c r="Q62" i="3"/>
  <c r="Q61" i="3"/>
  <c r="Q44" i="3"/>
  <c r="Q43" i="3"/>
  <c r="Q42" i="3"/>
  <c r="Q41" i="3"/>
  <c r="H40" i="22" l="1"/>
  <c r="H39" i="22"/>
  <c r="H30" i="22"/>
  <c r="H29" i="22"/>
  <c r="B16" i="8" l="1"/>
  <c r="O61" i="3" l="1"/>
  <c r="O62" i="3"/>
  <c r="P63" i="3"/>
  <c r="P62" i="3"/>
  <c r="P61" i="3"/>
  <c r="P60" i="3"/>
  <c r="P59" i="3"/>
  <c r="P40" i="3"/>
  <c r="P41" i="3"/>
  <c r="P44" i="3"/>
  <c r="P43" i="3"/>
  <c r="P42" i="3"/>
  <c r="O44" i="3"/>
  <c r="O43" i="3"/>
  <c r="O42" i="3"/>
  <c r="H38" i="22" l="1"/>
  <c r="H37" i="22"/>
  <c r="H36" i="22"/>
  <c r="H35" i="22"/>
  <c r="H28" i="22"/>
  <c r="H27" i="22"/>
  <c r="H26" i="22"/>
  <c r="H25" i="22"/>
  <c r="H41" i="22" l="1"/>
  <c r="P35" i="22" s="1"/>
  <c r="H31" i="22"/>
  <c r="P25" i="22" s="1"/>
  <c r="K63" i="3" l="1"/>
  <c r="O63" i="3" s="1"/>
  <c r="O41" i="3"/>
  <c r="K40" i="3"/>
  <c r="O40" i="3" s="1"/>
  <c r="Q40" i="3" s="1"/>
  <c r="J44" i="3"/>
  <c r="J40" i="3"/>
  <c r="K60" i="3"/>
  <c r="O60" i="3" s="1"/>
  <c r="Q60" i="3" s="1"/>
  <c r="K59" i="3"/>
  <c r="O59" i="3" s="1"/>
  <c r="Q59" i="3" s="1"/>
  <c r="J59" i="3"/>
</calcChain>
</file>

<file path=xl/sharedStrings.xml><?xml version="1.0" encoding="utf-8"?>
<sst xmlns="http://schemas.openxmlformats.org/spreadsheetml/2006/main" count="1154" uniqueCount="705">
  <si>
    <t>Adhesive application</t>
  </si>
  <si>
    <t>Definitions</t>
  </si>
  <si>
    <t>Cleaning agents</t>
  </si>
  <si>
    <t>Converting process</t>
  </si>
  <si>
    <t>Converted paper product</t>
  </si>
  <si>
    <t>Flexography</t>
  </si>
  <si>
    <t>Fugitive emissions</t>
  </si>
  <si>
    <t>Printing method</t>
  </si>
  <si>
    <t>Sheet offset</t>
  </si>
  <si>
    <t>Cold-set, newspaper</t>
  </si>
  <si>
    <t>Cold-set, form printing</t>
  </si>
  <si>
    <t>Cold-set rotation (except newspapers)</t>
  </si>
  <si>
    <t>Heat-set rotation</t>
  </si>
  <si>
    <t>Rotogravure printing</t>
  </si>
  <si>
    <t>Flexography printing</t>
  </si>
  <si>
    <t>Digital printing</t>
  </si>
  <si>
    <t>Screen printing</t>
  </si>
  <si>
    <t>Maximum waste paper</t>
  </si>
  <si>
    <t>LIST_WASTE</t>
  </si>
  <si>
    <t>Printing method (select from the list)</t>
  </si>
  <si>
    <t>Books, Catalogues, booklets, forms</t>
  </si>
  <si>
    <t>Other printed paper products</t>
  </si>
  <si>
    <t>Suspension files with metal fastener</t>
  </si>
  <si>
    <t xml:space="preserve">  </t>
  </si>
  <si>
    <t>Exercise books</t>
  </si>
  <si>
    <t>Notebooks</t>
  </si>
  <si>
    <t>Diaries</t>
  </si>
  <si>
    <t>Corrugated board</t>
  </si>
  <si>
    <t>YES</t>
  </si>
  <si>
    <t>NO</t>
  </si>
  <si>
    <t>LIST_YES_NO</t>
  </si>
  <si>
    <t>Spalte1</t>
  </si>
  <si>
    <t>Fragranced paper products or carrier bags</t>
  </si>
  <si>
    <t>PROVIDED_DOCUMENTATION</t>
  </si>
  <si>
    <t>Safety data sheet</t>
  </si>
  <si>
    <t>Appropriate declaration of supplier</t>
  </si>
  <si>
    <t>Both (SDS and Declaration)</t>
  </si>
  <si>
    <t>D</t>
  </si>
  <si>
    <t>E</t>
  </si>
  <si>
    <t>CLASSIFICATION_H_304</t>
  </si>
  <si>
    <t>YES, used for Coldset</t>
  </si>
  <si>
    <t>YES, used for Digital Printing</t>
  </si>
  <si>
    <t>YES, used for Heatset</t>
  </si>
  <si>
    <t>LIST_YES_NO_OCCASIONALLY</t>
  </si>
  <si>
    <t>Occasionally</t>
  </si>
  <si>
    <t>Name of cleaning agent</t>
  </si>
  <si>
    <t>MATERIALS_LIST_1</t>
  </si>
  <si>
    <t>EU label certificate is provided as annex</t>
  </si>
  <si>
    <t>Supplier</t>
  </si>
  <si>
    <t>Please enter below the trade names, the supplier and the amounts of paper used.</t>
  </si>
  <si>
    <t>Unit</t>
  </si>
  <si>
    <t>Amount of waste paper</t>
  </si>
  <si>
    <t>Density [t/m³]</t>
  </si>
  <si>
    <t>Period</t>
  </si>
  <si>
    <t>Scope</t>
  </si>
  <si>
    <t>Type of product (select from the list)</t>
  </si>
  <si>
    <t>Non-pub. rotogravure</t>
  </si>
  <si>
    <t>Ink</t>
  </si>
  <si>
    <t>LIST_UNIT</t>
  </si>
  <si>
    <t>kg</t>
  </si>
  <si>
    <t>liter</t>
  </si>
  <si>
    <t>UNIT</t>
  </si>
  <si>
    <t>Process</t>
  </si>
  <si>
    <t>Publication rotogravure</t>
  </si>
  <si>
    <t>LIST_MASS_BALANCE_PRINTING_PROCESSES</t>
  </si>
  <si>
    <t>LIST_UNIT_TONS_M3</t>
  </si>
  <si>
    <t>tons</t>
  </si>
  <si>
    <t>m³</t>
  </si>
  <si>
    <t>PRINTING_PROCESSES</t>
  </si>
  <si>
    <t>Heatset web offset printing</t>
  </si>
  <si>
    <t xml:space="preserve">non-publication rotogravure printing </t>
  </si>
  <si>
    <t>Sheet fed offset printing</t>
  </si>
  <si>
    <t>Cold set web offset printing</t>
  </si>
  <si>
    <t>Rotary screen printing</t>
  </si>
  <si>
    <t>Lamination or varnishing</t>
  </si>
  <si>
    <t>Column1</t>
  </si>
  <si>
    <t>kg VOC/tonne of paper</t>
  </si>
  <si>
    <t>kg VOC/kg ink</t>
  </si>
  <si>
    <t>Fugitive VOC emissions</t>
  </si>
  <si>
    <t>TVOC in waste gases [mgC/Nm³]</t>
  </si>
  <si>
    <t>or</t>
  </si>
  <si>
    <t>WASTE_INTERNAL_OR_OUTSOURCED</t>
  </si>
  <si>
    <t>Internal instruction</t>
  </si>
  <si>
    <t>Outsourced service</t>
  </si>
  <si>
    <t>Do you have instructions for waste handling, collection, separation and use of recyclable materials from the waste stream?</t>
  </si>
  <si>
    <t>Do you have informations on handling, collection, separation and disposal of hazardous waste, as defined by the relevant local and national regulatory authorities?</t>
  </si>
  <si>
    <t>Do you have information on continuous improvement objectives and targets relating to the reduction of waste generation and the increase of reuse and recycling rates?</t>
  </si>
  <si>
    <t>Do you have informations on recovery of materials for other uses, such as incineration for raising process steam or heating, or agricultural use?</t>
  </si>
  <si>
    <t>WASTE_LIST_OF_PRODUCTS_RECYCLING</t>
  </si>
  <si>
    <t>Envelopes</t>
  </si>
  <si>
    <t>writing stationery products, excluding diaries</t>
  </si>
  <si>
    <t>diaries and filing stationery products printed on one side</t>
  </si>
  <si>
    <t>filing stationery products printed on both sides</t>
  </si>
  <si>
    <t>paper bags and wrapping paper</t>
  </si>
  <si>
    <t>Spalte2</t>
  </si>
  <si>
    <t>The production site is EMAS registered. Energy management is documented in the EMAS environmental statement.</t>
  </si>
  <si>
    <t>If none of the above statements apply, you have to comply with the following requirements.</t>
  </si>
  <si>
    <t>The production site is certified according to ISO 50001, EN 16247 or an equivalent standard/scheme.</t>
  </si>
  <si>
    <t>The production site is certified to ISO 14001. The Energy Management Plan is sufficiently addressed by the certification.</t>
  </si>
  <si>
    <t>The energy management system includes:</t>
  </si>
  <si>
    <t>• Identification of measures for more efficient use of energy</t>
  </si>
  <si>
    <t>Heatset web offset</t>
  </si>
  <si>
    <t>Threshold [%]</t>
  </si>
  <si>
    <t>Waste paper [%]</t>
  </si>
  <si>
    <t>FULFILLED</t>
  </si>
  <si>
    <t>Details of the training programme (content, kind and time of training) are provided.</t>
  </si>
  <si>
    <t>A sample of training material is provided to the competent body.</t>
  </si>
  <si>
    <t>At least one of the following documents is provided:</t>
  </si>
  <si>
    <t>IF NO, please answer the following questions:</t>
  </si>
  <si>
    <t>• detailed description of the procedure how consumer complaints are handled</t>
  </si>
  <si>
    <t>Product composition</t>
  </si>
  <si>
    <t>Paper carrier bags incl. wrapping paper</t>
  </si>
  <si>
    <t>Ring binders and lever arch files up to 225 sheets</t>
  </si>
  <si>
    <t>Ring binders and lever arch files more than 225 sheets</t>
  </si>
  <si>
    <t>Folders with metal fasteners up to 225 sheets</t>
  </si>
  <si>
    <t>Folders with metal fasteners more than 225 sheets</t>
  </si>
  <si>
    <t>no plastics allowed</t>
  </si>
  <si>
    <t>no metals allowed</t>
  </si>
  <si>
    <t>no ceiling applies</t>
  </si>
  <si>
    <t>Radius of the cylinder [m]</t>
  </si>
  <si>
    <t>Length of the cylinder [m]</t>
  </si>
  <si>
    <t>Halogenated organic solvent</t>
  </si>
  <si>
    <t>Laminating</t>
  </si>
  <si>
    <t>Paper for recycling</t>
  </si>
  <si>
    <t>Pressure-sensitive adhesive coatings (PSA)</t>
  </si>
  <si>
    <t>publication rotogravure</t>
  </si>
  <si>
    <t>Repulping</t>
  </si>
  <si>
    <t>Rotogravure</t>
  </si>
  <si>
    <t>TVOC</t>
  </si>
  <si>
    <t>Varnishing</t>
  </si>
  <si>
    <t xml:space="preserve">Volatile organic compounds (VOC) </t>
  </si>
  <si>
    <t>Group 1 hazards:</t>
  </si>
  <si>
    <t>H340, H350, H350i, H360, H360F, H360D, H360FD, H360Fd, H360Df</t>
  </si>
  <si>
    <t>Group 2 hazards:</t>
  </si>
  <si>
    <t>Category 1 aspiration toxicity: H304</t>
  </si>
  <si>
    <t>Group 3 hazards:</t>
  </si>
  <si>
    <t>The substance is H410 or H411</t>
  </si>
  <si>
    <t>Bioconcentration factor (BCF) is &lt;=100</t>
  </si>
  <si>
    <t>• preservatives used for liquid cooling and processing systems (i.e. biocidal product type 11) shall be permitted</t>
  </si>
  <si>
    <t>Name of Biocidal substance</t>
  </si>
  <si>
    <t>Polyvinyl chloride (PVC)</t>
  </si>
  <si>
    <t>SVHC</t>
  </si>
  <si>
    <t>Number of cylinders of same length</t>
  </si>
  <si>
    <t>No of printing productions during a year</t>
  </si>
  <si>
    <t>Amount of waste water [m³] per year</t>
  </si>
  <si>
    <t>Chrome</t>
  </si>
  <si>
    <t>Chrome emissions per m² printing cyl. surface [mg/m²]</t>
  </si>
  <si>
    <t>Copper</t>
  </si>
  <si>
    <t>Copper emissions per m² printing cyl. surface [mg/m²]</t>
  </si>
  <si>
    <t>Total cylinder surface [m²/a]</t>
  </si>
  <si>
    <t>Coldset web offset printing</t>
  </si>
  <si>
    <t>← Menu</t>
  </si>
  <si>
    <t>Introduction</t>
  </si>
  <si>
    <t>Name of the chemical</t>
  </si>
  <si>
    <t>Is a safety data sheet provided?</t>
  </si>
  <si>
    <t>Is a declaration provided?</t>
  </si>
  <si>
    <t>Function</t>
  </si>
  <si>
    <t>Supplier / Producer</t>
  </si>
  <si>
    <t>Name of the restricted classified substances in the mixture. Please add rows when needed.</t>
  </si>
  <si>
    <t>Written justification attached?</t>
  </si>
  <si>
    <t>Use is allowed by derogation? If yes, please provide supporting documentation</t>
  </si>
  <si>
    <t>Is the chemical chemically modified so that the restricted CLP hazard no longer exists? If yes, please provide supporting documentation.</t>
  </si>
  <si>
    <t>Mean value [mg/l]</t>
  </si>
  <si>
    <t>A</t>
  </si>
  <si>
    <t>B</t>
  </si>
  <si>
    <t>C</t>
  </si>
  <si>
    <t>F</t>
  </si>
  <si>
    <t>G</t>
  </si>
  <si>
    <t>H</t>
  </si>
  <si>
    <t>I</t>
  </si>
  <si>
    <t>J</t>
  </si>
  <si>
    <t>K</t>
  </si>
  <si>
    <t>L</t>
  </si>
  <si>
    <t>M</t>
  </si>
  <si>
    <t>N</t>
  </si>
  <si>
    <t>O</t>
  </si>
  <si>
    <t>P</t>
  </si>
  <si>
    <t>Column A</t>
  </si>
  <si>
    <t>Column B</t>
  </si>
  <si>
    <t>Column C</t>
  </si>
  <si>
    <t>Column E</t>
  </si>
  <si>
    <t>Column G</t>
  </si>
  <si>
    <t>Column I</t>
  </si>
  <si>
    <t>Column J</t>
  </si>
  <si>
    <t>Column L</t>
  </si>
  <si>
    <t>If the retention factor is below 100% then justification is required on the lower retention.</t>
  </si>
  <si>
    <t>Column M</t>
  </si>
  <si>
    <t>Column N</t>
  </si>
  <si>
    <t>Column O</t>
  </si>
  <si>
    <t>Check if a derogation is available. If yes, please provide supporting documentation.</t>
  </si>
  <si>
    <t>Column P</t>
  </si>
  <si>
    <t>Please declare the different cleaning agents that are used and whether they are used for routine cleaning procedures or for special procedures such as dried ink removal or blanket revival. For the routinely used cleaning agents, the safety data sheets shall be supported by a declaration of compliance with the relevant restrictions listed above from the supplier of the cleaning agent.</t>
  </si>
  <si>
    <t>Used for
(select from the list)</t>
  </si>
  <si>
    <t>Ecolabel printed and converted paper</t>
  </si>
  <si>
    <t>Solvent mass balance</t>
  </si>
  <si>
    <t>Monitoring of total TVOC emissions to air in waste gases less than 10 kg C/h</t>
  </si>
  <si>
    <t>Monitoring of total TVOC emissions to air in waste gases equal or more than 10 kg C/h</t>
  </si>
  <si>
    <t>LIST_MASS_BALANCE_PRINTING_PROCESSES_RECOVERY</t>
  </si>
  <si>
    <t>Does the product include the following materials?</t>
  </si>
  <si>
    <t>If 'H410' or 'H411'</t>
  </si>
  <si>
    <t>Values of each chrome measurement in waste water [mg/l]; add up to twelve values</t>
  </si>
  <si>
    <t>Values of each copper measurement in waste water [mg/l]; add up to twelve values</t>
  </si>
  <si>
    <t>Place and date</t>
  </si>
  <si>
    <t>Company name</t>
  </si>
  <si>
    <t>To be completed by the applicant:</t>
  </si>
  <si>
    <t>List the non paper parts used in the product.</t>
  </si>
  <si>
    <t>Answers / Options
 (to be filled by applicant)</t>
  </si>
  <si>
    <t>NOTE 
(To be filled  by applicant in case of need)</t>
  </si>
  <si>
    <t>• by paper collecting company</t>
  </si>
  <si>
    <t>• by recycling company</t>
  </si>
  <si>
    <t>• by equivalent organization</t>
  </si>
  <si>
    <t>WARNING: THE APPLICANT MUST FILL ALL CELLS OF  THE “ANSWERS/OPTIONS” COLUMN! (WHITE CELLS)</t>
  </si>
  <si>
    <t>For Paper carrier bags and wrapping paper:</t>
  </si>
  <si>
    <t>For Printed paper products and stationary paper products:</t>
  </si>
  <si>
    <t>I, the undersigned, hereby declare the veracity of the above information and that the paper product complies with criterion 3. Recyclability.</t>
  </si>
  <si>
    <t>The product shall be suitable for repulping. 
Wet strength agents shall not be used except for paper carrier bags and wrapping paper, where they can be used only if the product repulpability can be proven. 
Lamination, including polyethene and/or polypropylene, shall only be used to increase the durability of products with a life span of at least 1 year. This includes books, binders, folders, exercise books, calendars, notebooks and diaries. Lamination shall not be used in magazines, paper carrier bags, or wrapping paper. Double lamination shall not be used in any product.</t>
  </si>
  <si>
    <t>For newspapers, magazines, paper carrier bags, wrapping paper, or stationery paper products:</t>
  </si>
  <si>
    <t>Lamination is NOT used</t>
  </si>
  <si>
    <t>Double lamination is NOT used</t>
  </si>
  <si>
    <t>For laminated products:</t>
  </si>
  <si>
    <t>LIST_YES_NO_NOT_RELEVANT</t>
  </si>
  <si>
    <t>Not relevant</t>
  </si>
  <si>
    <t xml:space="preserve"> </t>
  </si>
  <si>
    <t>(copy of the ID card shall be provided)</t>
  </si>
  <si>
    <t>This criterion applies to printed paper products and envelopes based on white paper. The deinkability shall be proven.
The printed product is considered compliant with the requirement if all individual parameters analyzed have a positive score and the final score is at least 51 on the EPRC Deinkability Scorecard, or equivalent. Envelopes shall be exempted from performing deinkability test.</t>
  </si>
  <si>
    <t>The printed product is considered compliant with the requirement if all individual parameters analyzed have a positive score and the final score is at least 51 on the EPRC Deinkability Scorecard, or equivalent. Envelopes shall be exempted from performing deinkability test.
For envelopes, internal printing shall only be used for the privacy reasons and in envelopes composed of paper with a grammage of less than 135 g/m², or with opacity level lower than 98%. The internal printed surface shall be less than 80% of the total interior surface minus the glued area and shall be printed with light colour shades.
Testing of printing technologies or inks must be performed on the paper type(s) that is used in a product. The test certificate can be used for prints with the same ink on the same type of substrate if the ink coverage is equal or lower than on the tested product.</t>
  </si>
  <si>
    <t>A declaration of compliance of the non-paper parts is added to the documents</t>
  </si>
  <si>
    <t>Non-paper parts such as metal bars or plastic covers shall be easily removable and shall not hinder the recycling process. Small non-paper elements such as staples or envelope windows are exempted from this requirement. 
Add a declaration by at least one of the service providers listed below.</t>
  </si>
  <si>
    <t>If any test is used, the documentation is added.</t>
  </si>
  <si>
    <r>
      <rPr>
        <b/>
        <sz val="11"/>
        <color theme="1"/>
        <rFont val="Calibri"/>
        <family val="2"/>
        <scheme val="minor"/>
      </rPr>
      <t>or</t>
    </r>
    <r>
      <rPr>
        <sz val="11"/>
        <color theme="1"/>
        <rFont val="Calibri"/>
        <family val="2"/>
        <scheme val="minor"/>
      </rPr>
      <t xml:space="preserve"> a declaration of the water-based nature of the adhesive by the adhesive manufacturer is added.</t>
    </r>
  </si>
  <si>
    <t>A safety data sheet indicating that the adhesive is water-based is added</t>
  </si>
  <si>
    <t>This criterion applies to printed paper, stationery paper, and paper carrier bag products. If adhesive labels are used they shall prove compliance with the requirements if constituting of 0,50 % w/w or more of the final product. Non-adhesive labels are exempted from fulfilling the criteria.</t>
  </si>
  <si>
    <t>Is a pressure sensitive adhesive coating used?</t>
  </si>
  <si>
    <t>Insert the achieved score according to the guidelines of the European Paper Recycling Council (EPRC).</t>
  </si>
  <si>
    <t>Minimum score should be 51</t>
  </si>
  <si>
    <t>Is a test result added according to INGEDE Method 11 or equivalent standard methods that are accepted by the competent body?</t>
  </si>
  <si>
    <t>Is a test result added according to INGEDE Method 12 or equivalent standard methods that are accepted by the competent body?</t>
  </si>
  <si>
    <r>
      <rPr>
        <sz val="11"/>
        <color theme="2" tint="-0.749992370372631"/>
        <rFont val="Calibri"/>
        <family val="2"/>
      </rPr>
      <t xml:space="preserve">• </t>
    </r>
    <r>
      <rPr>
        <sz val="11"/>
        <color theme="2" tint="-0.749992370372631"/>
        <rFont val="Calibri"/>
        <family val="2"/>
        <scheme val="minor"/>
      </rPr>
      <t>An energy data collection plan in order to identify key energy figures</t>
    </r>
  </si>
  <si>
    <t>• Continuous improvement objectives and targets relating to the 
   reduction of energy consumption</t>
  </si>
  <si>
    <t>• Analysis of energy consumption: List of energy consuming systems,
   processes and facilities</t>
  </si>
  <si>
    <t>A description of the energy management system is added.</t>
  </si>
  <si>
    <r>
      <t xml:space="preserve">The product uses printing technologies and material combinations as listed in the Annex of the “Assessment of Printed Product Recyclability, Deinkability Score”, and complies as such with the requirements? 
</t>
    </r>
    <r>
      <rPr>
        <b/>
        <sz val="11"/>
        <color theme="2" tint="-0.749992370372631"/>
        <rFont val="Calibri"/>
        <family val="2"/>
        <scheme val="minor"/>
      </rPr>
      <t>If yes, there is no need to fill the subsequent questions in this section.</t>
    </r>
  </si>
  <si>
    <t>the product repulpability is demonstrated by result(s) of at least one of the following test report(s):
PTS method (PTS-RH 021), ATICELCA 501 evaluation system or equivalent standard methods (accepted by the competent body)</t>
  </si>
  <si>
    <t>Amount of paper [kg]</t>
  </si>
  <si>
    <t>Each paper substrate used in the product bears the EU ecolabel.</t>
  </si>
  <si>
    <t>WARNING: THE APPLICANT MUST FILL ALL CELLS OF  THE “ANSWERS/OPTIONS” COLUMN AND THE TABLE! (WHITE CELLS)</t>
  </si>
  <si>
    <t>Trade name</t>
  </si>
  <si>
    <t xml:space="preserve">It is mandatory to provide a copy of a valid EU Ecolabel certificate according to Annex I to Commission Decision (EU) 2019/70  for each paper substrate used in the product. </t>
  </si>
  <si>
    <t>Select from the dropdown list in column 'Documentation'.</t>
  </si>
  <si>
    <t>Does the product belong to the following product groups?</t>
  </si>
  <si>
    <t>The adhesive applications used are listed in the Annex of the “Assessment of Printed Product Recyclability, Scorecard for the Removability of Adhesive Applications”. 
If yes, compliance with the requirement is given and the following questions are not relevant.</t>
  </si>
  <si>
    <t>NON-PRESSURE-SENSITIVE ADHESIVE COATINGS</t>
  </si>
  <si>
    <t>PRESSURE-SENSITIVE ADHESIVE COATINGS</t>
  </si>
  <si>
    <t>Should be &gt;0</t>
  </si>
  <si>
    <t>Should be &gt;=71</t>
  </si>
  <si>
    <t xml:space="preserve"> If not exlusively water based adhesives are used:</t>
  </si>
  <si>
    <t>Wet strength agents are NOT used</t>
  </si>
  <si>
    <t>The product is an envelope?</t>
  </si>
  <si>
    <t>All individual parameters of the EPRC scorecard have a positive score?</t>
  </si>
  <si>
    <t>Envelopes are exempted from deinkability tests but the following requirements apply:
• internal printing is only used for the privacy reasons
• internal printing  only on envelopes composed of paper with a grammage of less than 135 g/m² OR an opacity level lower than 98%
• the internal printed surface is less than 80% of the total interior surface minus the glued area 
• the internal printed surface is printed with light colour shades.
The product complies with these requirements?</t>
  </si>
  <si>
    <t>For books, binders, folders, exercise books, calendars, notebooks and diaries:</t>
  </si>
  <si>
    <t>Lamination, including polyethene and/or polypropylene, is only used to increase the durability of products with a life span of at least 1 year?</t>
  </si>
  <si>
    <t>Stacks with TVOC load less than 10 kg C/h:
The stacks are monitored at least once a year according to EN 12619, or equivalent?</t>
  </si>
  <si>
    <t>Stacks with TVOC load less than 0.1 kg C/h (as annual average) or
in the case of unabated and stable TVOC load of less than 0,3 kg C/h:
The minimum monitoring frequency is once every three years or is replaced by a calculation provided that it ensures the provision of data of an equivalent scientific quality?</t>
  </si>
  <si>
    <t>The monitoring is continuous according to EN 15267-1, EN 15267-2,
EN 15267-3 and EN 14181?</t>
  </si>
  <si>
    <r>
      <t xml:space="preserve">The VOC destruction in the abatement system (e.g. thermal oxidation, adsorption to activated carbon) is determined, with a frequency of at least every three years, by combined measurements of VOC concentration in </t>
    </r>
    <r>
      <rPr>
        <b/>
        <sz val="11"/>
        <color theme="2" tint="-0.749992370372631"/>
        <rFont val="Calibri"/>
        <family val="2"/>
        <scheme val="minor"/>
      </rPr>
      <t>raw gas and clean gas</t>
    </r>
    <r>
      <rPr>
        <sz val="11"/>
        <color theme="2" tint="-0.749992370372631"/>
        <rFont val="Calibri"/>
        <family val="2"/>
        <scheme val="minor"/>
      </rPr>
      <t>?</t>
    </r>
  </si>
  <si>
    <t>The measurement data of waste gas is registered and available upon request for the competent body?</t>
  </si>
  <si>
    <t>The solvent mass balance is performed on a yearly basis and can be provided to the competent body upon request?</t>
  </si>
  <si>
    <t>Monitoring of abatement / Waste gas data</t>
  </si>
  <si>
    <t>Monitoring of total TVOC emissions to air</t>
  </si>
  <si>
    <t>The data represents daily average over the period of one day based on valid hourly or half-hourly averages?</t>
  </si>
  <si>
    <t>In case of Heatset offset, rotogravure or flexography printing activities:
Volatile solvents from drying processes are managed by means of solvent recovery, thermal treatment or an equivalent system or substitution by use of water based inks?</t>
  </si>
  <si>
    <t>An energy management system is established that adresses all energy consuming devices (including machinery, lighting, air conditioning, cooling) and includes measures for the improvement of energy efficiency.</t>
  </si>
  <si>
    <t>as internal instruction</t>
  </si>
  <si>
    <t>as outsourced service</t>
  </si>
  <si>
    <t>A waste management plan for each site is added?</t>
  </si>
  <si>
    <t>A description of the procedures adopted for waste management is added?</t>
  </si>
  <si>
    <t>Where the waste management is outsourced, a declaration of compliance by the sub contractor is added?
(Select yes where outsourcing is applied in the following four questions)</t>
  </si>
  <si>
    <t xml:space="preserve">Third party declaration added? </t>
  </si>
  <si>
    <t>Fill the table below to calculate the share of waste paper during the printing (and finishing) of the eco-labelled printing product.
Add the amount of waste paper and paper purchased for the production of the eco-labelled product. Select 'Eco-labelled products only' in column B ('Scope').
Where this is not possible (technically not feasible), calculate with the total amount of waste paper and paper purchased. In this case select 'Total printing house production' in column B. 
If finishing processes are outsourced, include the amounts of paper in the calculation in the table.
The period of calculations is 12 months, in case of a new or rebuilt plant, the calculations must be based on at least 45 subsequent days of stable running of the plant.</t>
  </si>
  <si>
    <t>5.3  Paper for recycling from stationery paper product and carrier bags production sites</t>
  </si>
  <si>
    <t>Fill the table below to calculate the share of waste paper during the printing (and finishing) of the eco-labelled stationary paper product or carrier bag.
Add the amount of waste paper and paper purchased for the production of the eco-labelled product. Select 'Eco-labelled products only' in column B ('Scope').
Where this is not possible (technically not feasible), calculate with the total amount of waste paper and paper purchased. In this case select 'Total printing house production' in column B. 
If finishing processes are outsourced, include the amounts of paper in the calculation in the table.
The period of calculations is 12 months, in case of a new or rebuilt plant, the calculations must be based on at least 45 subsequent days of stable running of the plant.</t>
  </si>
  <si>
    <t>The relevant staff members are informed about Ecolabel requirements.</t>
  </si>
  <si>
    <t>I, the undersigned, hereby declare the veracity of the above information and that the paper product complies with criterion 7. Training.</t>
  </si>
  <si>
    <t>The product is suitable for its purpose.</t>
  </si>
  <si>
    <t>• documentation demonstrating the paper quality, in accordance with the standard EN ISO/IEC 17050-1, which provides general criteria for suppliers’ declaration of conformity with standards</t>
  </si>
  <si>
    <t>• letter/document/statements issued by clients for a specific product, assuring that the product met their specifications and performs well in its intended application</t>
  </si>
  <si>
    <t>• a documentation that is demonstrating the quality cerification in accordance with the standard ISO 9001 (or equivalent)</t>
  </si>
  <si>
    <t>The chrome and copper discharges at the rotogravure printing plant are checked after treatment and immediately prior to discharge.</t>
  </si>
  <si>
    <t>Representative composite samples or chrome and copper are collected at least every 3 months.</t>
  </si>
  <si>
    <t>At least one analytical test is carried out by an accredited laboratory to determine the content of chrome and copper from the composite samples according to EN ISO 11885 or equivalent standard methods that are accepted by the competent body as providing data or equivalent scientific data quality.</t>
  </si>
  <si>
    <t>Calculation of chrome and copper discharge by printing cylinder surface</t>
  </si>
  <si>
    <t>I, the undersigned, hereby declare the veracity of the above information and that the paper product complies with criterion 4.2 and 4.3 (Emissions).</t>
  </si>
  <si>
    <t>A system for handling waste is in place at the facility where the ecolabel product is manufactured. It addresses and documents the measures taken to reduce the amount of waste (solid and liquid) including
• waste paper
• ink waste
• cleaning agent solution
• and dampening solution waste
as defined by local or national regulatory authorities.</t>
  </si>
  <si>
    <t>Packaging and elements adhered to packaging such as labels (with the exception of paper carrier bags and wrapping paper)</t>
  </si>
  <si>
    <t>Metal component 
[g per product]</t>
  </si>
  <si>
    <t>Share of plastic component [%]</t>
  </si>
  <si>
    <t>Product type</t>
  </si>
  <si>
    <t>The product may consist to a certain percentage of other than paper, paperboard or paper based substrates.
Add the share of material or leave blank if you do not use the product type in the table below.
The numbers in brackets show the minimum share in column B, the maximum share of plastic component in column C and the maximum metal weight in column D of the table.</t>
  </si>
  <si>
    <t>(170 g)</t>
  </si>
  <si>
    <t>(75 g)</t>
  </si>
  <si>
    <t>(30 g)</t>
  </si>
  <si>
    <t>(10 %)</t>
  </si>
  <si>
    <t>(80 %)</t>
  </si>
  <si>
    <t>(90 %)</t>
  </si>
  <si>
    <t>(100 %)</t>
  </si>
  <si>
    <t>(70 %)</t>
  </si>
  <si>
    <t>(13 %)</t>
  </si>
  <si>
    <t>Food contact materials or articles intended to come into contact with food (as defined in Article 1 of Regulation (EC) No 1935/2004)</t>
  </si>
  <si>
    <t>Tissue paper or tissue products 
(as defined in Article 2 of Commision Decision 2019/70)</t>
  </si>
  <si>
    <t>Requirements for the product type are fulfilled?
(Select yes/no/not relevant from the list)</t>
  </si>
  <si>
    <t>Declaration of competent body that EU ecolabel license was awarded</t>
  </si>
  <si>
    <t>Competent body contract appendix with EU ecolabel license number and paper trade name</t>
  </si>
  <si>
    <t>NOTE 
(To be filled by applicant if needed)</t>
  </si>
  <si>
    <t>Bioaccumulation Potential log Pow is &lt;3.0</t>
  </si>
  <si>
    <t>Nature of use of the product (e.g. product type 6)</t>
  </si>
  <si>
    <t>This is a list of subsequent sheets. By clicking the titles the related sheet is opened.</t>
  </si>
  <si>
    <t>General Issues</t>
  </si>
  <si>
    <t>Description</t>
  </si>
  <si>
    <t>Enter general information on product groups, materials and product composition.</t>
  </si>
  <si>
    <t>Criterion 1 - Substrate</t>
  </si>
  <si>
    <t>Criterion 2 - Restricted substances</t>
  </si>
  <si>
    <t>• in-can preservatives (i.e. biocidal product type 6: preservatives for products during storage) present in printing inks, varnishes, lacquers</t>
  </si>
  <si>
    <t>conditions:
If the hazard statement code H410 or H411 (hazardous to the aquatic environment, chronic hazards, category 1 or 2) is assigned, the bioaccumulation potential (log Pow octanol/water partition coefficient) is &lt; 3,0 or the bioconcentration factor (BCF) is ≤ 100.</t>
  </si>
  <si>
    <t>all biocidal products that have been used in the production process are declared in the list below.</t>
  </si>
  <si>
    <t>Safety data sheets / Other declarations or test reports are added</t>
  </si>
  <si>
    <t>I, the undersigned, hereby declare the veracity of the above information and that the paper product complies with criterion 2.3.</t>
  </si>
  <si>
    <t>Name the substance in the first column. Enter the nature of the substance, i.e. product type 6 or 11. Then, select YES if the substance is assigned the hazard statement code H410 or H411. Answer the questions for the Bioaccumulation factor and the Bioconcentration factor.</t>
  </si>
  <si>
    <t>If NO, is one of the following preservatives used?</t>
  </si>
  <si>
    <t>(toluene used in rotogravure printing is exempted from this requirement)</t>
  </si>
  <si>
    <t>Safety data sheet is added</t>
  </si>
  <si>
    <t>If preservatives of a group above are used, they meet the following conditions:</t>
  </si>
  <si>
    <t>• alkyl phenol ethoxylates and their derivatives that may produce alkyl phenols by degradation</t>
  </si>
  <si>
    <t>• halogenated solvents that at the time of application are classified with any of the hazard classes listed in point 2.2. (see details in yellow box below)</t>
  </si>
  <si>
    <t>Safety data sheets are added.</t>
  </si>
  <si>
    <t>• phthalates that at the time of application have been assigned reproductive toxicity hazard classes (category 1A, 1B or 2) and one or more of the following associated hazard statement codes: H360F, H360D, H360FD, H360Fd, H360Df, H361, H361f, H361d, H361fd or H362 in accordance with Regulation (EC) No 1272/2008.</t>
  </si>
  <si>
    <r>
      <t xml:space="preserve">The hazard classes listed in 2.2. (see second question above) are the following:
</t>
    </r>
    <r>
      <rPr>
        <sz val="11"/>
        <color theme="1"/>
        <rFont val="Calibri"/>
        <family val="2"/>
        <scheme val="minor"/>
      </rPr>
      <t>• Group 1 hazards: Category 1A or 1B carcinogenic, mutagenic and/or toxic for reproduction (CMR): H340, H350, H350i, H360, H360F, H360D, H360FD, H360Fd, H360Df.
• Group 2 hazards: Category 2 CMR: H341, H351, H361, H361f, H361d, H361fd, H362; Category 1 aquatic toxicity: H400, H410; Category 1 and 2 acute toxicity: H300, H310, H330; Category 1 aspiration toxicity: H304; Category 1 specific target organ toxicity (STOT): H370, H372; Category 1 skin sensitiser: H317*.
*only applies to dye formulations, colourants, surface finishing agents and coating materials used.
• Group 3 hazards: Category 2, 3 and 4 aquatic toxicity: H411, H412, H413; Category 3 acute toxicity: H301, H311, H331; Category 2 STOT: H371, H373.</t>
    </r>
  </si>
  <si>
    <t>Request</t>
  </si>
  <si>
    <t>THE APPLICANT</t>
  </si>
  <si>
    <t>Full name of applicant company</t>
  </si>
  <si>
    <t>Address
(full address including road/avenue/street, number, postal code, country, etc.)</t>
  </si>
  <si>
    <t>Legal representative name</t>
  </si>
  <si>
    <t>Position</t>
  </si>
  <si>
    <t>Tel no.</t>
  </si>
  <si>
    <t>Fax no.</t>
  </si>
  <si>
    <t>E-mail</t>
  </si>
  <si>
    <t>THE PRODUCT</t>
  </si>
  <si>
    <t>THIS APPLICATION</t>
  </si>
  <si>
    <t xml:space="preserve">Is this the first application for the EU Ecolabel for the product(s) specified above? </t>
  </si>
  <si>
    <t>Is this an application to add the EU Eco-label to an existing eco-label for your product?</t>
  </si>
  <si>
    <t>EU Ecolabel printed and converted paper products</t>
  </si>
  <si>
    <t>Please name any other environmental labelling initiatives (eco-labels, charters, other initiatives) under which the product has already been registered or is applying to.</t>
  </si>
  <si>
    <t xml:space="preserve">The Competent Body will invoice applicants for a non returnable application fee on receipt of the application. If the application is successful, the Competent Body may invoice the licensee for an annual fee (please consult your Component Body). It will apply all relevant reductions. Do you wish to claim a fee reduction as an SME or Micro-enterprise? </t>
  </si>
  <si>
    <t>Is the company a micro sized company as defined in the Commission’s Recommendation 2003/361/EC - i.e. under 10 employees and an annual turnover or total annual balance not exceeding 2 mill. Euro?</t>
  </si>
  <si>
    <t xml:space="preserve">Is the company a small or medium sized company as defined in the Commission’s Recommendation 2003/361/EC – i.e. under 250 employees and an annual turnover not exceeding 50 mill. Euro or total annual balance not exceeding 43 mill. Euro? </t>
  </si>
  <si>
    <t>Is the company situated in a developing country (as defined in the OECD’s Development Assistance Committee’s list of countries receiving development aid)?</t>
  </si>
  <si>
    <t>Is the company registered under EMAS and/or certified under  ISO 14001 and has the company in its environmental policy, committed to maintain compliance of its ecolabel products  with the EU Ecolabel product group criteria throughout the  contract’s period of validity?</t>
  </si>
  <si>
    <t>Do you wish to claim a fee reduction for EMAS registration or EN ISO certification?</t>
  </si>
  <si>
    <t xml:space="preserve">PRE-REQUISITES (legal requirements) </t>
  </si>
  <si>
    <t>COMMITMENTS</t>
  </si>
  <si>
    <t>Do you commit to:
notify immediately of any significant modification to it or to the production processes.</t>
  </si>
  <si>
    <t>Do you declare that:
The printed/converted paper product meets all applicable legal requirements of the country or countries in which the product is placed on the market.</t>
  </si>
  <si>
    <t>Type of product</t>
  </si>
  <si>
    <t>Answers / Options
(to be filled by applicant)</t>
  </si>
  <si>
    <t>Application</t>
  </si>
  <si>
    <t>Enter details on the applicant, the product, this application and pre-requisites.</t>
  </si>
  <si>
    <t>If relevant, existing  license No.</t>
  </si>
  <si>
    <r>
      <t xml:space="preserve">• substances or mixtures with assigned carcinogenic, mutagenic and/or reproductive toxicity hazard classes (category 1A, 1B or 2) and one or more of the following hazard statement codes: H340, H350, H350i, H360, H360F, H360D, H360FD, H360Fd, H360Df, </t>
    </r>
    <r>
      <rPr>
        <b/>
        <sz val="11"/>
        <color theme="2" tint="-0.749992370372631"/>
        <rFont val="Calibri"/>
        <family val="2"/>
        <scheme val="minor"/>
      </rPr>
      <t>are not used</t>
    </r>
  </si>
  <si>
    <r>
      <t xml:space="preserve">• substances or mixtures with assigned acute toxicity (oral, dermal, inhalation) hazard classes (category 1 or 2) and one or more of the following hazard statement codes: H300, H310, H330, </t>
    </r>
    <r>
      <rPr>
        <b/>
        <sz val="11"/>
        <color theme="2" tint="-0.749992370372631"/>
        <rFont val="Calibri"/>
        <family val="2"/>
        <scheme val="minor"/>
      </rPr>
      <t>are not used</t>
    </r>
  </si>
  <si>
    <r>
      <t xml:space="preserve">• pigments or additives based on antimony, arsenic, cadmium, chromium (VI), lead, mercury, selenium, cobalt or any compounds thereof </t>
    </r>
    <r>
      <rPr>
        <b/>
        <sz val="11"/>
        <color theme="2" tint="-0.749992370372631"/>
        <rFont val="Calibri"/>
        <family val="2"/>
        <scheme val="minor"/>
      </rPr>
      <t>are not used</t>
    </r>
    <r>
      <rPr>
        <sz val="11"/>
        <color theme="2" tint="-0.749992370372631"/>
        <rFont val="Calibri"/>
        <family val="2"/>
        <scheme val="minor"/>
      </rPr>
      <t xml:space="preserve"> (only traces of those metals up to 0,010% (by weight) as impurities are permitted) </t>
    </r>
  </si>
  <si>
    <r>
      <t xml:space="preserve">• substances or mixtures with assigned specific target organ toxicity (single or repeated exposure) hazard classes (category 1) and one or more of the following hazard statement codes: H370, H372, </t>
    </r>
    <r>
      <rPr>
        <b/>
        <sz val="11"/>
        <color theme="2" tint="-0.749992370372631"/>
        <rFont val="Calibri"/>
        <family val="2"/>
        <scheme val="minor"/>
      </rPr>
      <t>are not used</t>
    </r>
  </si>
  <si>
    <r>
      <t xml:space="preserve">• azo dyes, which by reductive cleavage of one or more azo groups may release one or more of the aromatic amines listed in Appendix 8 of entry 43 of Annex XVII to Regulation (EC) No 1907/2006, </t>
    </r>
    <r>
      <rPr>
        <b/>
        <sz val="11"/>
        <color theme="2" tint="-0.749992370372631"/>
        <rFont val="Calibri"/>
        <family val="2"/>
        <scheme val="minor"/>
      </rPr>
      <t>are not used</t>
    </r>
    <r>
      <rPr>
        <sz val="11"/>
        <color theme="2" tint="-0.749992370372631"/>
        <rFont val="Calibri"/>
        <family val="2"/>
        <scheme val="minor"/>
      </rPr>
      <t xml:space="preserve"> (see indicative list in Appendix I to that Annex)</t>
    </r>
  </si>
  <si>
    <r>
      <t xml:space="preserve">• the solvents 2-Methoxyethanol, 2-Ethoxyethanol, 2-Methoxyethyl acetate, 2-Ethoxyethyl acetate, 2-Nitropropane and Methanol </t>
    </r>
    <r>
      <rPr>
        <b/>
        <sz val="11"/>
        <color theme="2" tint="-0.749992370372631"/>
        <rFont val="Calibri"/>
        <family val="2"/>
        <scheme val="minor"/>
      </rPr>
      <t>are not used</t>
    </r>
  </si>
  <si>
    <r>
      <t xml:space="preserve">•  the plasticisers chlorinated naphthalenes, chlorinated paraffins, monocresyl phosphate, tricresyl phosphate and monocresyl diphenyl phosphate shall </t>
    </r>
    <r>
      <rPr>
        <b/>
        <sz val="11"/>
        <color theme="2" tint="-0.749992370372631"/>
        <rFont val="Calibri"/>
        <family val="2"/>
        <scheme val="minor"/>
      </rPr>
      <t>are not used</t>
    </r>
  </si>
  <si>
    <r>
      <t xml:space="preserve">• diaminostilbene and its derivatives, 2,4-Dimethyl-6-tert-butylphenol, 4,4’-Bis(dimethylamino)benzophenone (Michler's Ketone) and Hexachlorocyclohexane </t>
    </r>
    <r>
      <rPr>
        <b/>
        <sz val="11"/>
        <color theme="2" tint="-0.749992370372631"/>
        <rFont val="Calibri"/>
        <family val="2"/>
        <scheme val="minor"/>
      </rPr>
      <t>are not used</t>
    </r>
  </si>
  <si>
    <r>
      <t xml:space="preserve">All printing inks and related products used in the production of EU Ecolabel printed paper, stationery paper or paper carrier bag products are included in the </t>
    </r>
    <r>
      <rPr>
        <b/>
        <sz val="11"/>
        <color theme="2" tint="-0.749992370372631"/>
        <rFont val="Calibri"/>
        <family val="2"/>
        <scheme val="minor"/>
      </rPr>
      <t>list of restricted substances</t>
    </r>
    <r>
      <rPr>
        <sz val="11"/>
        <color theme="2" tint="-0.749992370372631"/>
        <rFont val="Calibri"/>
        <family val="2"/>
        <scheme val="minor"/>
      </rPr>
      <t xml:space="preserve"> of this document or are provided as an external document.</t>
    </r>
  </si>
  <si>
    <t>I, the undersigned, hereby declare the veracity of the above information and that the paper product complies with criterion 2.6</t>
  </si>
  <si>
    <t>I, the undersigned, hereby declare the veracity of the above information and that the paper product complies with criterion 2.5</t>
  </si>
  <si>
    <r>
      <t xml:space="preserve">• substances or mixtures with assigned acute toxicity (oral, dermal) hazard classes (category 3) and one or more of the following hazard statement codes: H301, H311, </t>
    </r>
    <r>
      <rPr>
        <b/>
        <sz val="11"/>
        <color theme="2" tint="-0.749992370372631"/>
        <rFont val="Calibri"/>
        <family val="2"/>
        <scheme val="minor"/>
      </rPr>
      <t>are not used</t>
    </r>
  </si>
  <si>
    <t>I/we declare that cleaning agents used for routine cleaning operations in printing processes and/or sub-processes do not contain</t>
  </si>
  <si>
    <t>(Special formulations that are occassionally used (e.g. dried ink removers or blanket revivers) are exempted)</t>
  </si>
  <si>
    <t>• solvents with a flashpoint &lt; 60°C in concentrations &gt; 0,10% (by weight)</t>
  </si>
  <si>
    <t>• benzene in concentrations &gt; 0,10% (by weight)</t>
  </si>
  <si>
    <t>• toluene or xylene in concentrations &gt; 1,0% (by weight)</t>
  </si>
  <si>
    <t>• any ingredients based on halogenated hydrocarbons, terpenes, n-hexane, nonylphenols, N-methyl-2-pyrrolidone or 2-butoxyethanol in concentrations &gt; 0,10% (by weight).</t>
  </si>
  <si>
    <t>• aromatic hydrocarbons (≥C9) in concentrations &gt; 0,10% (by weight)</t>
  </si>
  <si>
    <t>I, the undersigned, hereby declare the veracity of the above information and that the paper product complies with criterion 2.4</t>
  </si>
  <si>
    <r>
      <t xml:space="preserve">I/we declare that the following substances or preparations are not present in concentrations above 0.1 % (by weight) in </t>
    </r>
    <r>
      <rPr>
        <b/>
        <sz val="11"/>
        <color theme="2" tint="-0.749992370372631"/>
        <rFont val="Calibri"/>
        <family val="2"/>
        <scheme val="minor"/>
      </rPr>
      <t>any inks, dyes, toners, adhesives or cleaning agents</t>
    </r>
    <r>
      <rPr>
        <sz val="11"/>
        <color theme="2" tint="-0.749992370372631"/>
        <rFont val="Calibri"/>
        <family val="2"/>
        <scheme val="minor"/>
      </rPr>
      <t xml:space="preserve"> used in the printing processes or related sub-processes to produce the product (printed paper, stationary paper or paper carrier bag)</t>
    </r>
  </si>
  <si>
    <r>
      <t xml:space="preserve">I/We declare that the following substances or mixtures are not present in concentrations above 0.1 % (by weight) in </t>
    </r>
    <r>
      <rPr>
        <b/>
        <sz val="11"/>
        <color theme="2" tint="-0.749992370372631"/>
        <rFont val="Calibri"/>
        <family val="2"/>
        <scheme val="minor"/>
      </rPr>
      <t>any printing inks, toners and varnishes</t>
    </r>
    <r>
      <rPr>
        <sz val="11"/>
        <color theme="2" tint="-0.749992370372631"/>
        <rFont val="Calibri"/>
        <family val="2"/>
        <scheme val="minor"/>
      </rPr>
      <t xml:space="preserve"> used in the printing processes or related sub-processes to produce the EU Ecolabel product (printed paper, stationary paper or paper carrier bag)</t>
    </r>
  </si>
  <si>
    <t>Each rotogravure printing process used to produce EU Ecolabel printed paper, stationery paper or paper carrier bag products has a solvent recovery system in place.</t>
  </si>
  <si>
    <t>A description of the solvent recovery system is provided as supporting document.</t>
  </si>
  <si>
    <t>I, the undersigned, hereby declare the veracity of the above information and that the paper product complies with criterion 2.7</t>
  </si>
  <si>
    <t>2.3 — Biocidal products and biocidal active substances</t>
  </si>
  <si>
    <t>Criterion 3 - Recyclability</t>
  </si>
  <si>
    <t>I/we declare that</t>
  </si>
  <si>
    <t>Removability of non-paper parts of stationary paper products, Repulpability, Adhesives removability, Deinkability</t>
  </si>
  <si>
    <t>Criterion 4 - Emissions</t>
  </si>
  <si>
    <t>Criterion 5 - Waste</t>
  </si>
  <si>
    <t>Criterion 9 - Information on the product</t>
  </si>
  <si>
    <r>
      <t xml:space="preserve">Criterion 6 - </t>
    </r>
    <r>
      <rPr>
        <b/>
        <sz val="11"/>
        <color rgb="FF000000"/>
        <rFont val="Calibri"/>
        <family val="2"/>
        <scheme val="minor"/>
      </rPr>
      <t>Energy use</t>
    </r>
  </si>
  <si>
    <t>Criterion 10 - Information appearing on the EU Ecolabel</t>
  </si>
  <si>
    <t>Declaration on the proper use (design guidelines) of the EU-Ecolabel.</t>
  </si>
  <si>
    <t>Declaration on necessary information on the product.</t>
  </si>
  <si>
    <t>Declaration on performance, handling and quality.</t>
  </si>
  <si>
    <t>Declaration on training of the staff.</t>
  </si>
  <si>
    <t>Declaration on energy management.</t>
  </si>
  <si>
    <t>Goto Menu →</t>
  </si>
  <si>
    <t>No non-paper parts or only small non-paper elements are used.</t>
  </si>
  <si>
    <t>The non-paper parts of the product are easily removable.</t>
  </si>
  <si>
    <t>Safety data sheets of process chemicals used or appropriate declarations from chemical or material suppliers are added.</t>
  </si>
  <si>
    <t>The information 'Please reuse this bag' appears on the paper bag product.</t>
  </si>
  <si>
    <t xml:space="preserve">The information 'Please collect used paper for recycling' appears on the printed paper product. </t>
  </si>
  <si>
    <t>An image of the product is provided to prove compliance with this criterion.</t>
  </si>
  <si>
    <t>EU Ecolabel Logo Guidelines</t>
  </si>
  <si>
    <t>The instructions on how to properly use the EU Ecolabel logo provided in the EU Ecolabel Logo Guidelines is followed.</t>
  </si>
  <si>
    <t>A high resolution image of the product packaging is added, that shows:
• the label
• the registration / licence number
• the statements that are displayed together with the label (if relevant)</t>
  </si>
  <si>
    <t>• approval by Regulation (EU) No 528/2012 of the European Parliament and of the
   Council for product type 6 or product type 11 uses, as appropriate,
• or, being under examination pending a decision on approval by Regulation (EU) 
   No 528/2012 for product type 6 or product type 11 uses as appropriate.</t>
  </si>
  <si>
    <t xml:space="preserve">If preservatives of a group above are used, they also meet the following </t>
  </si>
  <si>
    <t>Industrial Emissions Directive (2010/75/EU)</t>
  </si>
  <si>
    <t>Refers to processed adhesives used in finished paper products (typically applied as films).</t>
  </si>
  <si>
    <t>annex Printed and Converted paper</t>
  </si>
  <si>
    <t>Adhesive</t>
  </si>
  <si>
    <t>‘adhesive’ means any mixture, including all the organic solvents or mixtures containing organic solvents necessary forits proper application, which is used to adhere separate partsof a product;</t>
  </si>
  <si>
    <t>article 57</t>
  </si>
  <si>
    <r>
      <t xml:space="preserve">(a) liquid </t>
    </r>
    <r>
      <rPr>
        <sz val="11"/>
        <rFont val="Calibri"/>
        <family val="2"/>
        <scheme val="minor"/>
      </rPr>
      <t>chemicals</t>
    </r>
    <r>
      <rPr>
        <sz val="11"/>
        <color theme="1"/>
        <rFont val="Calibri"/>
        <family val="2"/>
        <scheme val="minor"/>
      </rPr>
      <t xml:space="preserve"> used to wash printing forms, both separate (off-press) and integrated (in-press), and printing presses to remove printing inks, paper dust and similar products; 
(b) cleaners for finishing machines and printing machines, such as cleaners to remove adhesive and varnish residues; 
(c) printing inks removers used in washing off dried printing inks; not including cleaning agents for cleaning other parts of the printing machine or for cleaning other machines than printing machines and finishing machines.</t>
    </r>
  </si>
  <si>
    <t>Consumption</t>
  </si>
  <si>
    <t>‘consumption’ means the total input of organic solvents into an installation per calendar year, or any other 12-month period, less any volatile organic compounds that are recovered for re-use;</t>
  </si>
  <si>
    <t>Contained conditions</t>
  </si>
  <si>
    <t>‘contained conditions’ means conditions under which an installation is operated so that the volatile organic compounds released from the activity are collected and discharged in a controlled way either via a stack or abatement equipment and are, therefore, not entirely fugitive</t>
  </si>
  <si>
    <t>Process whereby a material is processed into a converted paper product, including sometimes a printing process (pre-press, press, and post-press operations).</t>
  </si>
  <si>
    <t>Paper, board or paper based substrates, either printed or unprinted, generally used to protect, handle or store items or notes, for which the converting process is an essential part of the production process, comprising three main categories of products: envelopes, paper carrier bags and stationery paper products.</t>
  </si>
  <si>
    <t>Printing activity using an image carrier of rubber or elastic photopolymers on which the printing areas are above the non-printing areas, using liquid inks which dry through evaporation.</t>
  </si>
  <si>
    <t>Any emissions not in waste gases of volatile organic compounds into air, soil and water as well as solvents contained in any products, unless otherwise stated in Part 2 of Annex VII of Directive 2010/75/EU.</t>
  </si>
  <si>
    <t>Organic solvent which contains at least one atom of bromine, chlorine, fluorine or iodine per molecule</t>
  </si>
  <si>
    <t>Web-fed printing activity using an image carrier in which the printing and non-printing area are in the same plane, where web-fed means that the material to be printed is fed to the machine from a reel as distinct from separate sheets</t>
  </si>
  <si>
    <t>IED or IE Directive</t>
  </si>
  <si>
    <t>‘ink’ means a mixture, including all the organic solvents or mixtures containing organic solvents necessary for its proper application, which is used in a printing activity to impress text or images on to a surface</t>
  </si>
  <si>
    <t>Input</t>
  </si>
  <si>
    <t>‘input’ means the quantity of organic solvents and theirquantity in mixtures used when carrying out an activity,including the solvents recycled inside and outside the installation, and which are counted every time they are used tocarry out the activity</t>
  </si>
  <si>
    <t>‘laminating’ means adhering together of two or more flexible materials to produce laminates.</t>
  </si>
  <si>
    <t>Paper waste stream generated during the production of finished product.</t>
  </si>
  <si>
    <t>Adhesives with still mobile molecules on their surfaces that, even after setting, can produce sufficient adhesion by pressing their cohesive films (coating) against the surface to be bonded.</t>
  </si>
  <si>
    <t>Rotogravure printing activity used for printing paper for magazines, brochures, catalogues or similar products, using toluene-based inks.</t>
  </si>
  <si>
    <t>Conversion of paper back into pulp.</t>
  </si>
  <si>
    <t>Web-fed printing activity in which the ink is passed onto the surface to be printed by forcing it through a porous image carrier, in which the printing area is open and the non-printing area is sealed off, using liquid inks which dry only through evaporation.</t>
  </si>
  <si>
    <t>Re-use</t>
  </si>
  <si>
    <t>‘re-use’ means the use of organic solvents recovered from aninstallation for any technical or commercial purpose andincluding use as a fuel but excluding the final disposal ofsuch recovered organic solvent as waste.</t>
  </si>
  <si>
    <t>Printing activity using a cylindrical image carrier in which the printing area is below the non-printing area, using liquid inks, which dry through evaporation.</t>
  </si>
  <si>
    <t>Start-up and shotdown operations</t>
  </si>
  <si>
    <t>‘start-up and shut-down operations’ means operationsexcluding regularly oscillating activity phases whilst bringing an activity, an equipment item or a tank into or out ofservice or into or out of an idling state.</t>
  </si>
  <si>
    <t>Substance of Very High Concern</t>
  </si>
  <si>
    <t>Total emissions</t>
  </si>
  <si>
    <t>‘total emissions’ means the sum of fugitive emissions andemissions in waste gases.</t>
  </si>
  <si>
    <t>Total volatile organic carbon, expressed as C (in air).</t>
  </si>
  <si>
    <t>Waste gases</t>
  </si>
  <si>
    <t>Web-fed</t>
  </si>
  <si>
    <t>Material to be printed is fed into the machine from a reel as distinct from separate sheets.</t>
  </si>
  <si>
    <t>Varnish</t>
  </si>
  <si>
    <t>‘varnish’ means a transparent coating.</t>
  </si>
  <si>
    <t>Activity by which a varnish or an adhesive coating for the purpose of later sealing the packaging material is applied to a flexible material.</t>
  </si>
  <si>
    <t>Any organic compound as well as the fraction of creosote, having at 293,15 K a vapour pressure of 0,01 kPa or more, or having a corresponding volatility under the particular conditions of use.</t>
  </si>
  <si>
    <t xml:space="preserve">All ingoing chemicals and any supplied materials that form part of the product are covered by the obligations of this sub-criterion.
The relevant substances (SVHCs) meet the criteria referred to in Article 57 of Regulation (EC) No 1907/2006 of the European Parliament and of the Council that have been identified according to the procedure described in Article 59 of that regulation and are included in the candidate list for substances of very high concern.
</t>
  </si>
  <si>
    <t>H341, H351, H361, H361f, H361d, , H361fd, H362</t>
  </si>
  <si>
    <t>Category 2 CMR</t>
  </si>
  <si>
    <t>H400, H410</t>
  </si>
  <si>
    <t>H300, H310, H330</t>
  </si>
  <si>
    <t>Category 1 and 2 acute toxicity</t>
  </si>
  <si>
    <t>Category 1 aquatic toxicity</t>
  </si>
  <si>
    <t>H304</t>
  </si>
  <si>
    <t>H370, H372</t>
  </si>
  <si>
    <t>Category 1 specific target organ toxicity (STOT)</t>
  </si>
  <si>
    <t>H317</t>
  </si>
  <si>
    <t>Category 1 skin sensitiser (only applies to dye formulations, colourants, surface finishing agents and coating materials used)</t>
  </si>
  <si>
    <t>Category 1A or 1B carcinogenic, mutagenic and/or toxic for reproduction (CMR)</t>
  </si>
  <si>
    <t>Category 2, 3 and 4 aquatic toxicity</t>
  </si>
  <si>
    <t>Category 2 STOT</t>
  </si>
  <si>
    <t>Category 3 acute toxicity</t>
  </si>
  <si>
    <t>H301, H311, H331</t>
  </si>
  <si>
    <t>H371, H373</t>
  </si>
  <si>
    <t>H411, H412, H413</t>
  </si>
  <si>
    <t xml:space="preserve">
See below for possible derogations.</t>
  </si>
  <si>
    <t>I/we declare that the product and any component articles therein, do not contain substances or mixtures in concentrations greater than 0,10 % (weight by weight) that are assigned any of the hazard classes, categories and associated hazard statement codes, in accordance with Regulation (EC) No 1272/2008 as shown in the table below.</t>
  </si>
  <si>
    <t>Furthermore I/we declare that it is demonstrated to the competent body that all relevant instructions included in the safety data sheet regarding safe handling and storage and suitable exposure controls and personal protection are in place.</t>
  </si>
  <si>
    <t>Furthermore I/we declare that information is provided to the consumer regarding the use of nickel for metal electroplating, coating or alloying.</t>
  </si>
  <si>
    <r>
      <t xml:space="preserve">I/we declare that the </t>
    </r>
    <r>
      <rPr>
        <b/>
        <sz val="11"/>
        <color theme="2" tint="-0.749992370372631"/>
        <rFont val="Calibri"/>
        <family val="2"/>
        <scheme val="minor"/>
      </rPr>
      <t>derogation</t>
    </r>
    <r>
      <rPr>
        <sz val="11"/>
        <color theme="2" tint="-0.749992370372631"/>
        <rFont val="Calibri"/>
        <family val="2"/>
        <scheme val="minor"/>
      </rPr>
      <t xml:space="preserve"> from the restrictions above applies 
• for mineral oils and distillates 
• on paper products printed with Heatset offset printing, Coldset offset printing or Digital printing
• for aspiration hazard, category 1, H304.</t>
    </r>
  </si>
  <si>
    <r>
      <t xml:space="preserve">I/we declare that the </t>
    </r>
    <r>
      <rPr>
        <b/>
        <sz val="11"/>
        <color theme="2" tint="-0.749992370372631"/>
        <rFont val="Calibri"/>
        <family val="2"/>
        <scheme val="minor"/>
      </rPr>
      <t>derogation</t>
    </r>
    <r>
      <rPr>
        <sz val="11"/>
        <color theme="2" tint="-0.749992370372631"/>
        <rFont val="Calibri"/>
        <family val="2"/>
        <scheme val="minor"/>
      </rPr>
      <t xml:space="preserve"> from the restrictions above applies 
• for nickel
• on metal components
• for Skin sensitization, category 1, H317, 
Carcinogenicity, category 2, H351, 
Specific Target Organ Toxicity, repeated exposure, category 1, H372.</t>
    </r>
  </si>
  <si>
    <t>A list of all relevant chemicals used in the production process is provided in this document or as an external list.</t>
  </si>
  <si>
    <t>A proof of compliance with every relevant derogation condition is added.</t>
  </si>
  <si>
    <t>Criterion 7 - Training</t>
  </si>
  <si>
    <t>Criterion 8 - Fitness for use</t>
  </si>
  <si>
    <t>The emissions of Chrome (VI) to air do not exceed 15 mg / tonne paper.</t>
  </si>
  <si>
    <t>A documentation on how to control and monitor the Chrome (VI) emissions is provided.</t>
  </si>
  <si>
    <t>Test results related to the reduction of Chrome (IV) emissions to air are provided.</t>
  </si>
  <si>
    <t>A toluene recovery efficiency of at least 97 % is proved.</t>
  </si>
  <si>
    <t xml:space="preserve">A mass balance of toluene that demonstrates a recovery of at 
least 97 % during the most recent completed calendar year is added (in case of a new or rebuilt production plant, calculations are based on at least three months of representative running of the plant).
</t>
  </si>
  <si>
    <t>Use third party declaration (Annex 1 to the User Manual) where marked</t>
  </si>
  <si>
    <t>I, the undersigned, hereby declare the veracity of the above information and that the paper product complies with criterion 2.1</t>
  </si>
  <si>
    <t>I, the undersigned, hereby declare the veracity of the above information and that the paper product complies with criterion 2.2</t>
  </si>
  <si>
    <t>Is the company registered with EMAS or certified with ISO 14001?</t>
  </si>
  <si>
    <t>The maximum amount of waste paper (X) shall not exceed the following values:
19% for envelopes; 15% for writing stationery products, excluding diaries;
20% for diaries and filing stationery products printed on one side;
30% for filing stationery products printed on both sides; 
11% for paper bags and wrapping paper.
X is annual tonnes of waste paper produced during the manufacturing of the eco-labelled product (including finishing processes), divided by annual tonnes of paper purchased and used for the production of eco-labelled product.</t>
  </si>
  <si>
    <t xml:space="preserve">The maximum amount of waste paper (X) shall not exceed the following values:
Sheet offset:23 %; Cold-set, newspaper: 10 %; Cold-set, form printing: 18 %; Cold-set rotation (except newspapers): 19 %; Heat-set rotation: 21 %; Rotogravure printing: 15 %; Flexography printing: 17 %; Digital printing 10 %; Screen printing 23 %.
X is annual tonnes of waste paper produced during the printing (including finishing processes) of the eco-labelled printed paper product, divided by annual tonnes of paper purchased and used for the production of eco-labelled printed paper product. 
</t>
  </si>
  <si>
    <t xml:space="preserve">Share of paper / paper board / paper based substrate 
[% weight]
</t>
  </si>
  <si>
    <t>Minimum share</t>
  </si>
  <si>
    <t>Maximum share</t>
  </si>
  <si>
    <t>Maximum weight</t>
  </si>
  <si>
    <t>Product description</t>
  </si>
  <si>
    <t>I, the undersigned, hereby declare the veracity of the above information and that the paper product complies with criterion 'Product description'.</t>
  </si>
  <si>
    <t>I, the undersigned, hereby declare the veracity of the above information and that the paper product complies with criterion 1.</t>
  </si>
  <si>
    <t>Documentation
(select from the list)</t>
  </si>
  <si>
    <t>Candidate list (external link)</t>
  </si>
  <si>
    <t>List of substances</t>
  </si>
  <si>
    <t xml:space="preserve">Part B - Product Assessment and verification </t>
  </si>
  <si>
    <t>The Part B of the User Manual is designed to help you apply for the EU Ecolabel. It includes an outline of all data, tests and documentation that are required to demonstrate compliance.</t>
  </si>
  <si>
    <t>The basis for the manual is a Commission Decision (EU) 2020/XXX establishing the ecological criteria for the award of the EU Ecolabel for printed paper, converted paper, and paper carrier bags. A copy of the criteria can be found at:</t>
  </si>
  <si>
    <t>This document is not aimed to duplicate the content of the criteria but is intended to support their interpretation, and only focused on helpful explanations and clarifications. Each criterion name appears as heading under Part B with a short summary of what documents are needed for the verification of the criterion. The exact criterion text does not appear in this user manual. Only additional information, clarifications and explanations are included.</t>
  </si>
  <si>
    <t>Please read the instruction carefully before filling in the application form!</t>
  </si>
  <si>
    <t>Publication rotogravure printing facility covered by Directive 2010/75/EU</t>
  </si>
  <si>
    <t>If yes:
The waste management for the production site(s) is documented in the company's EMAS environmental statement
or the inclusion of waste management is sufficiently addressed by the ISO 14001 certification for the production site(s).</t>
  </si>
  <si>
    <t>Amount of waste paper [t]</t>
  </si>
  <si>
    <t>Paper purchased [t]</t>
  </si>
  <si>
    <t>I, the undersigned, hereby declare the veracity of the above information and that the paper product complies with criteria 9 and 10.</t>
  </si>
  <si>
    <r>
      <t xml:space="preserve">Printed paper, stationery paper and paper carrier bag products are </t>
    </r>
    <r>
      <rPr>
        <b/>
        <sz val="11"/>
        <color theme="2" tint="-0.749992370372631"/>
        <rFont val="Calibri"/>
        <family val="2"/>
        <scheme val="minor"/>
      </rPr>
      <t>not</t>
    </r>
    <r>
      <rPr>
        <sz val="11"/>
        <color theme="2" tint="-0.749992370372631"/>
        <rFont val="Calibri"/>
        <family val="2"/>
        <scheme val="minor"/>
      </rPr>
      <t xml:space="preserve"> treated with any biocidal products.</t>
    </r>
  </si>
  <si>
    <t>External supplier should fill in the Declaration in annex 1 to the User Manual (declaration 2.4)</t>
  </si>
  <si>
    <r>
      <t xml:space="preserve">Every cleaning agent used is added to the list below.
A safey data sheet is added for each cleaning agent.
A </t>
    </r>
    <r>
      <rPr>
        <b/>
        <sz val="11"/>
        <color theme="2" tint="-0.749992370372631"/>
        <rFont val="Calibri"/>
        <family val="2"/>
        <scheme val="minor"/>
      </rPr>
      <t>declaration of compliance</t>
    </r>
    <r>
      <rPr>
        <sz val="11"/>
        <color theme="2" tint="-0.749992370372631"/>
        <rFont val="Calibri"/>
        <family val="2"/>
        <scheme val="minor"/>
      </rPr>
      <t xml:space="preserve"> with the restrictions is added by the supplier of the cleaning agent for the routinely used cleaning agents.</t>
    </r>
  </si>
  <si>
    <t>Declaration(s) of compliance with this criterion for each printing ink, toner and varnish from the supplier/producer of each product are added.</t>
  </si>
  <si>
    <t>External supplier should fill in the Declaration 2.5. in annex 1 to the User Manual</t>
  </si>
  <si>
    <t>The product is not an envelope.</t>
  </si>
  <si>
    <t>I, the undersigned, hereby declare the veracity of the above information and that the paper product complies with 
criterion 4.1., "Emissions to water from rotogravure printing".</t>
  </si>
  <si>
    <t>I, the undersigned, hereby declare the veracity of the above information and that the paper product complies with criterion 5, "Waste".</t>
  </si>
  <si>
    <t>External supplier should fill in the Declaration in annex 1 to the User Manual (declaration 2.2)</t>
  </si>
  <si>
    <t>All relevant safety data sheets or chemical supplier declarations and any relevant declarations from component article suppliers are provided.</t>
  </si>
  <si>
    <t>External supplier should fill in the Declaration in annex 1 to the User Manual (declaration 2.1)</t>
  </si>
  <si>
    <t>External supplier or producer should fill in the Declaration 2.6. in annex 1 to the User Manual</t>
  </si>
  <si>
    <t>External company / organization should fill in the Declaration 3.1. in annex 1 to the User Manual</t>
  </si>
  <si>
    <t>2.5 – Alkyl phenol ethoxylates, halogenated solvents and phthalates</t>
  </si>
  <si>
    <t>2.6 – Further restrictions applying to printing inks, toners and varnishes</t>
  </si>
  <si>
    <t>2.7 – Toluene recovery from rotogravure printing</t>
  </si>
  <si>
    <t>2.4 – Cleaning agents</t>
  </si>
  <si>
    <t>3 – Recyclability</t>
  </si>
  <si>
    <t>3.1 – Removability of non-paper parts of stationary paper products</t>
  </si>
  <si>
    <t>3.2 – Repulpability</t>
  </si>
  <si>
    <t>3.3 – Adhesives removability</t>
  </si>
  <si>
    <t>3.4 – Deinkability</t>
  </si>
  <si>
    <t>Adhesive manufacturer  should fill in the Declaration 3.3. in annex 1 to the User Manual</t>
  </si>
  <si>
    <t>Adhesives manufacturer should fill in the Declaration 3.3. in annex 1 to the User Manual</t>
  </si>
  <si>
    <t>4.1 – Emissions to water from rotogravure printing (copper and chrome)</t>
  </si>
  <si>
    <t>5 – Waste</t>
  </si>
  <si>
    <t>5.1 – Waste management system</t>
  </si>
  <si>
    <t xml:space="preserve">5.2 – Paper for recycling from printing facilities  </t>
  </si>
  <si>
    <t>4 – Emissions</t>
  </si>
  <si>
    <t>4.2 – Printing facilities covered by Directive 2010/75/EU</t>
  </si>
  <si>
    <t>4.3 – Printing facilities not covered by Directive 2010/75/EU</t>
  </si>
  <si>
    <r>
      <t xml:space="preserve">A separate Excel file for calculating the solvent mass balance is provided with the User Manual.
</t>
    </r>
    <r>
      <rPr>
        <b/>
        <sz val="12"/>
        <color theme="1" tint="0.249977111117893"/>
        <rFont val="Calibri"/>
        <family val="2"/>
        <scheme val="minor"/>
      </rPr>
      <t>Please fill in this separate Excel file to prove compliance with criterion 4.2 and 4.3 concerning VOC emissions.</t>
    </r>
  </si>
  <si>
    <t>I, the undersigned, hereby declare the veracity of the above information and that the paper product complies with criterion 6., "Energy use".</t>
  </si>
  <si>
    <t>I, the undersigned, hereby declare the veracity of the above information and that the paper product complies with criterion 8., "Fitness for use".</t>
  </si>
  <si>
    <t>7 – Training / 8 – Fitness for Use</t>
  </si>
  <si>
    <t>7 – Training</t>
  </si>
  <si>
    <t>8 – Fitness for use</t>
  </si>
  <si>
    <t>9 – Information on the product / 10 – Information on the EU ecolabel</t>
  </si>
  <si>
    <t>9 – Information on the product</t>
  </si>
  <si>
    <t>10 – Information on the EU ecolabel</t>
  </si>
  <si>
    <t>NOTE 
(To be filled by applicant in case of need)</t>
  </si>
  <si>
    <t>6 – Energy use</t>
  </si>
  <si>
    <t>2.1 – Restrictions on Substances of Very High Concern (SVHCs)</t>
  </si>
  <si>
    <t>2.2 – Restrictions on substances classified under Regulation (EC) No 1272/2008 of the European Parliament and of the Council</t>
  </si>
  <si>
    <t>2.2 –  Restrictions on substances classified under Regulation (EC) No 1272/2008 of the European Parliament and of the Council</t>
  </si>
  <si>
    <t>1 – Substrate of the ecolabel product</t>
  </si>
  <si>
    <t>Scroll to top</t>
  </si>
  <si>
    <t>Scroll to description</t>
  </si>
  <si>
    <t>2.3 – Biocidal products and biocidal active substances</t>
  </si>
  <si>
    <t>4.1 – Emissions to water from rotogravure printing</t>
  </si>
  <si>
    <t>4.2 – Printing facilities covered by directive 2010/75/EU</t>
  </si>
  <si>
    <t>4.3 – Printing facilities not covered by directive 2010/75/EU</t>
  </si>
  <si>
    <t>5.2 – Paper for recycling from printing facilities</t>
  </si>
  <si>
    <t>5.3 – Paper for recycling from stationery paper product and carrier bags production sites</t>
  </si>
  <si>
    <t>10 – Information appearing on the EU Ecolabel</t>
  </si>
  <si>
    <t>I, the undersigned, hereby declare the veracity of the above information.</t>
  </si>
  <si>
    <t>This User Manual is for guidance only; it does not have any legal standing and does not, in any way, replace the Commission Decision or any relevant legislation. In case of doubt on specific points in the Manual, please refer directly to the national Competent Body.</t>
  </si>
  <si>
    <t>The amount of Chrome (Cr) at the point of discharge does not 
exceed 20 mg per m² of printing cylinder surface used in the press. 
(Please fill in the calculation table below)</t>
  </si>
  <si>
    <t>The amount of Copper (Cu) at the point of discharge does not
exceed 200 mg per m² of printing cylinder surface used in the press. (Please fill in the calculation table below)</t>
  </si>
  <si>
    <t>The cylinder surface (2 Pi * Radius * Length of the cylinder) is multiplied by the number of printing productions (=number of different printing jobs)
during a year. Add the values needed to calculate the total cylinder surface. Then add up to twelve measurement values.</t>
  </si>
  <si>
    <t>Declaration of compliance with the restrictions listed above by supplier is added</t>
  </si>
  <si>
    <t>The optional label with text box is used and contains the following three statements:
• "low process emissions to air and water"
• "the product is recyclable"
• "paper with low environmental impact is used"
(The guidelines for the use of the optional label with text box can be found in the
"Guidelines for use of the Ecolabel logo" at http://ec.europa.eu/environment/ecolabel/documents/logo_guidelines.pdf.
Please use the link above.)</t>
  </si>
  <si>
    <t>CAS number</t>
  </si>
  <si>
    <t>Verification of compliance with criteria 2.1,  2.2 and 2.6.</t>
  </si>
  <si>
    <t>Declaration(s) from supplier(s) are added that the mentioned chemicals are not present in quantities exceeding 0.1 % (by weight).</t>
  </si>
  <si>
    <t>Name of responsible person, phone number and e-mail</t>
  </si>
  <si>
    <t>Q</t>
  </si>
  <si>
    <t xml:space="preserve"> Remarks</t>
  </si>
  <si>
    <t>Retention factor [%] (Considering conditions of use) Justification required if less than 100%</t>
  </si>
  <si>
    <t>Column K</t>
  </si>
  <si>
    <t>Consider the conditions of use. Different retention factors in storage and production are possible (i.e. inks in heatset offset printing).</t>
  </si>
  <si>
    <t xml:space="preserve"> If water based adhesives are used:</t>
  </si>
  <si>
    <t>In case testing is done by external printer or ink manufacturer they should fill in the Declaration 3.4. in annex 1 to the User Manual</t>
  </si>
  <si>
    <t>• by EU Ecolabel product manufacturer (e.g. printing house) or designer</t>
  </si>
  <si>
    <t>CAS number of the restricted classified substance</t>
  </si>
  <si>
    <t>H2</t>
  </si>
  <si>
    <t>H1</t>
  </si>
  <si>
    <t>Column H1</t>
  </si>
  <si>
    <t>Column H2</t>
  </si>
  <si>
    <t>Other registry number(s) of the restricted classified substance (e.g. EC number, ECHA list number)</t>
  </si>
  <si>
    <t>Registered trade name(s) of the product
(please enter separate products in an individual line in case more than one product is addressed under the application)</t>
  </si>
  <si>
    <t>LIST_RISK_PHRASES</t>
  </si>
  <si>
    <t>H300</t>
  </si>
  <si>
    <t>H301</t>
  </si>
  <si>
    <t>H310</t>
  </si>
  <si>
    <t>H311</t>
  </si>
  <si>
    <t>H330</t>
  </si>
  <si>
    <t>H331</t>
  </si>
  <si>
    <t>H340</t>
  </si>
  <si>
    <t>H341</t>
  </si>
  <si>
    <t>H350</t>
  </si>
  <si>
    <t>H350i</t>
  </si>
  <si>
    <t>H351</t>
  </si>
  <si>
    <t>H360</t>
  </si>
  <si>
    <t>H360F</t>
  </si>
  <si>
    <t>H360D</t>
  </si>
  <si>
    <t>H360Df</t>
  </si>
  <si>
    <t>H360Fd</t>
  </si>
  <si>
    <t>H360FD</t>
  </si>
  <si>
    <t>H361</t>
  </si>
  <si>
    <t>H361d</t>
  </si>
  <si>
    <t>H361f</t>
  </si>
  <si>
    <t>H361fd</t>
  </si>
  <si>
    <t>H362</t>
  </si>
  <si>
    <t>H370</t>
  </si>
  <si>
    <t>H372</t>
  </si>
  <si>
    <t>H411</t>
  </si>
  <si>
    <t>H412</t>
  </si>
  <si>
    <t>H400</t>
  </si>
  <si>
    <t>H410</t>
  </si>
  <si>
    <t>H413</t>
  </si>
  <si>
    <t>H373</t>
  </si>
  <si>
    <t>H371</t>
  </si>
  <si>
    <t>x</t>
  </si>
  <si>
    <t>Annex 2.6</t>
  </si>
  <si>
    <t>Annex 2.1. / 2.2</t>
  </si>
  <si>
    <t>OPTIONAL: ID number of responsible person</t>
  </si>
  <si>
    <t>Supplier A</t>
  </si>
  <si>
    <t>Solvent consumption</t>
  </si>
  <si>
    <t>See 'consumption'.</t>
  </si>
  <si>
    <t>Solvent content in products</t>
  </si>
  <si>
    <t>The quantity of organic solvents which remains as contamination or residue in products output from the process.</t>
  </si>
  <si>
    <t>‘waste gases’ means the final gaseous discharge containingvolatile organic compounds or other pollutants from a stack or abatement equipment into air.</t>
  </si>
  <si>
    <t>OPTIONAL: Name and ID number of responsible person</t>
  </si>
  <si>
    <t>Toner</t>
  </si>
  <si>
    <t>2 – Restricted substances — List of hazardous substances</t>
  </si>
  <si>
    <t>R</t>
  </si>
  <si>
    <t>Function details</t>
  </si>
  <si>
    <t>F1</t>
  </si>
  <si>
    <t>F2</t>
  </si>
  <si>
    <t>Criterion 2.6</t>
  </si>
  <si>
    <t>80-05-7</t>
  </si>
  <si>
    <t>Bisphenol A</t>
  </si>
  <si>
    <t>Plasticizer</t>
  </si>
  <si>
    <t>Dosing rate of chemical containing restricted classified substance in the final product [kg/t]</t>
  </si>
  <si>
    <t>Substance is on SVHC list</t>
  </si>
  <si>
    <t>Column Q</t>
  </si>
  <si>
    <t>Ingredient of toner</t>
  </si>
  <si>
    <t>Select the function of the chemical product from the list.</t>
  </si>
  <si>
    <t>Column D1</t>
  </si>
  <si>
    <t>D1</t>
  </si>
  <si>
    <t>D2</t>
  </si>
  <si>
    <t>Column D2</t>
  </si>
  <si>
    <t>Add more details on the function of the mixture or substance (e.g. plasticizer).</t>
  </si>
  <si>
    <t xml:space="preserve">If the concentration remaining in the product is greater than 0.1 %, cell will indicate "YES". Continue to column O.
If "NO", then no more data is required and move on to the next chemical. </t>
  </si>
  <si>
    <t>Tick a box for the submitted SDS.</t>
  </si>
  <si>
    <t>Tick a box for the submitted declaration.</t>
  </si>
  <si>
    <t>Fill in the name of the supplier / chemical producer.</t>
  </si>
  <si>
    <t>Column F2</t>
  </si>
  <si>
    <t>Column F1</t>
  </si>
  <si>
    <t>Select if the substance is on the current SVHC list.</t>
  </si>
  <si>
    <t>Enter the CAS number of the restricted classified substance.</t>
  </si>
  <si>
    <t>Enter another registry number such as EC number or ECHA list number of the restricted classified substance.</t>
  </si>
  <si>
    <t>The names of restricted classified chemicals in the chemical product indigated in the SDS shall be filled in here.
If more than one classified is present, use further rows. See section 3 of SDS.</t>
  </si>
  <si>
    <t>Dosing rate of chemical containing restricted classified substance in the final product [kg/t].</t>
  </si>
  <si>
    <t>Column R</t>
  </si>
  <si>
    <t xml:space="preserve">If the concentration remaining in the ink, toner or varnish is greater than 0.1 %, cell will indicate "YES".
</t>
  </si>
  <si>
    <t xml:space="preserve">I/we declare that the product has been produced using supplied chemicals or materials that do not contain any SVHC in concentrations greater than 0,1 % (weight by weight). </t>
  </si>
  <si>
    <t>The declaration refers to SVHC list of the following date.</t>
  </si>
  <si>
    <t>2 – Restricted substances list</t>
  </si>
  <si>
    <t>Select CLP classification from dropdown list. See section 2 of SDS.
IF THE CHEMICAL IS NOT CLASSIFIED WITH ANY OF THE RESTRICTED CLASSIFICATIONS, NO (MORE) DATA IS NEEDED AND YOU CAN MOVE TO THE NEXT CHEMICAL.
Add rows when needed.</t>
  </si>
  <si>
    <t>Toner Black</t>
  </si>
  <si>
    <t>Toner ABC</t>
  </si>
  <si>
    <t>Toner ABC - Subs 1</t>
  </si>
  <si>
    <t>Toner ABC - Subs 2</t>
  </si>
  <si>
    <t>Solvent</t>
  </si>
  <si>
    <t>99-99-9</t>
  </si>
  <si>
    <t>Substance X</t>
  </si>
  <si>
    <t>If waste management is outsourced the subcontractor should  fill in the declaration 5, part A in annex 1 to the User Manual</t>
  </si>
  <si>
    <t>If finishing processes are outsourced the subcontractor should  fill in the declaration 5, part B in annex 1 to the User Manual</t>
  </si>
  <si>
    <t>Fill in the trade name of chemical product used in the process (i.e. "Color Blue"). Repeat the name for each classified substance that is listed and enter a number for the ingredient
 e.g. "Color Blue - Subst. 1".</t>
  </si>
  <si>
    <t>The amount of the chemical substance retaining in the product is calculated automatically.
(Max. mass fraction [%] of the restricted classified substance=Maximum concentration [%] of the restricted classified substance * Dosing rate in the product [kg/t] * Retention factor [%]).</t>
  </si>
  <si>
    <t>not relevant</t>
  </si>
  <si>
    <t>SAMPLE:</t>
  </si>
  <si>
    <t>Not relevant classification</t>
  </si>
  <si>
    <t>Fill this list for all ingoing substances and materials. Enter the name of the chemical in column A repeatedly at least once for each of its relevant risk phrases. In the next line repeat the name of the chemical together with a numbering of the ingredients (e.g. "Color Blue -Substance 1"). In case of several relevant risk phrases use as many lines in column A as there are risk phrases.
Find an example and a description of the columns below the table.</t>
  </si>
  <si>
    <t>EU risk phrases of the chemical / ingredient. Select only relevant phrases from the dropdown menu.</t>
  </si>
  <si>
    <t>Max. concentration [%] of the restricted classified substance in the chemical product (if '&lt;', ignore '&lt;'). If entire mixture is classified, enter 100% here.</t>
  </si>
  <si>
    <r>
      <t xml:space="preserve">The concentration of the restricted classified substance (column G) in the chemical product shall be filled in here.
If a range is indicted then use the highest values. </t>
    </r>
    <r>
      <rPr>
        <b/>
        <sz val="11"/>
        <color theme="1" tint="0.14999847407452621"/>
        <rFont val="Calibri"/>
        <family val="2"/>
        <scheme val="minor"/>
      </rPr>
      <t xml:space="preserve"> If the entire mixture is classified, please enter 100% here!</t>
    </r>
  </si>
  <si>
    <t>Max. mass fraction [%] of the restricted classified substance in ink, toner, varnish</t>
  </si>
  <si>
    <t>Is the mass fraction over the limit 0.1 % in the chemical?</t>
  </si>
  <si>
    <t>Is the mass fraction over the limit 0.1 % in the final product?</t>
  </si>
  <si>
    <t>Max. mass fraction [%] of the restricted classified substance in the final product</t>
  </si>
  <si>
    <r>
      <t>The amount of the restricted chemical product retaining in the</t>
    </r>
    <r>
      <rPr>
        <b/>
        <sz val="11"/>
        <color theme="1" tint="0.14999847407452621"/>
        <rFont val="Calibri"/>
        <family val="2"/>
        <scheme val="minor"/>
      </rPr>
      <t xml:space="preserve"> ink, toner or varnish</t>
    </r>
    <r>
      <rPr>
        <sz val="11"/>
        <color theme="1" tint="0.14999847407452621"/>
        <rFont val="Calibri"/>
        <family val="2"/>
        <scheme val="minor"/>
      </rPr>
      <t xml:space="preserve"> is calculated automatically for the criterion 2.6.
(Max. mass fraction [%] of the restricted classified substance=Maximum concentration [%] of the restricted classified substance * Retention factor [%]).
A limited number of risk phrases for substances are taken into account. The value is calculated only for ingredients in ink, toner or varnish as stated in column D (Function).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</si>
</sst>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0.000"/>
  </numFmts>
  <fonts count="70" x14ac:knownFonts="1">
    <font>
      <sz val="11"/>
      <color theme="1"/>
      <name val="Calibri"/>
      <family val="2"/>
      <scheme val="minor"/>
    </font>
    <font>
      <b/>
      <sz val="11"/>
      <color theme="1"/>
      <name val="Calibri"/>
      <family val="2"/>
      <scheme val="minor"/>
    </font>
    <font>
      <sz val="18"/>
      <color theme="1"/>
      <name val="Calibri"/>
      <family val="2"/>
      <scheme val="minor"/>
    </font>
    <font>
      <sz val="12"/>
      <color theme="1"/>
      <name val="Calibri"/>
      <family val="2"/>
      <scheme val="minor"/>
    </font>
    <font>
      <b/>
      <sz val="11"/>
      <color theme="1" tint="0.249977111117893"/>
      <name val="Calibri"/>
      <family val="2"/>
      <scheme val="minor"/>
    </font>
    <font>
      <b/>
      <sz val="18"/>
      <color theme="0"/>
      <name val="Calibri"/>
      <family val="2"/>
      <scheme val="minor"/>
    </font>
    <font>
      <sz val="11"/>
      <name val="Calibri"/>
      <family val="2"/>
      <scheme val="minor"/>
    </font>
    <font>
      <b/>
      <sz val="11"/>
      <color theme="1" tint="0.34998626667073579"/>
      <name val="Calibri"/>
      <family val="2"/>
      <scheme val="minor"/>
    </font>
    <font>
      <sz val="14"/>
      <color theme="1"/>
      <name val="Calibri"/>
      <family val="2"/>
      <scheme val="minor"/>
    </font>
    <font>
      <b/>
      <sz val="12"/>
      <color theme="1" tint="0.249977111117893"/>
      <name val="Calibri"/>
      <family val="2"/>
      <scheme val="minor"/>
    </font>
    <font>
      <b/>
      <sz val="11"/>
      <color rgb="FFC00000"/>
      <name val="Calibri"/>
      <family val="2"/>
      <scheme val="minor"/>
    </font>
    <font>
      <i/>
      <sz val="11"/>
      <color theme="1"/>
      <name val="Calibri"/>
      <family val="2"/>
      <scheme val="minor"/>
    </font>
    <font>
      <b/>
      <sz val="11"/>
      <color theme="0"/>
      <name val="Calibri"/>
      <family val="2"/>
      <scheme val="minor"/>
    </font>
    <font>
      <sz val="10"/>
      <color theme="1"/>
      <name val="Calibri"/>
      <family val="2"/>
      <scheme val="minor"/>
    </font>
    <font>
      <sz val="9"/>
      <color theme="1"/>
      <name val="Calibri"/>
      <family val="2"/>
      <scheme val="minor"/>
    </font>
    <font>
      <sz val="11"/>
      <color rgb="FFC00000"/>
      <name val="Calibri"/>
      <family val="2"/>
      <scheme val="minor"/>
    </font>
    <font>
      <sz val="11"/>
      <color theme="5" tint="-0.499984740745262"/>
      <name val="Calibri"/>
      <family val="2"/>
      <scheme val="minor"/>
    </font>
    <font>
      <sz val="11"/>
      <color theme="9" tint="-0.499984740745262"/>
      <name val="Calibri"/>
      <family val="2"/>
      <scheme val="minor"/>
    </font>
    <font>
      <sz val="11"/>
      <color rgb="FFFF0000"/>
      <name val="Calibri"/>
      <family val="2"/>
      <scheme val="minor"/>
    </font>
    <font>
      <u/>
      <sz val="11"/>
      <color theme="10"/>
      <name val="Calibri"/>
      <family val="2"/>
      <scheme val="minor"/>
    </font>
    <font>
      <sz val="16"/>
      <color theme="1"/>
      <name val="Calibri"/>
      <family val="2"/>
      <scheme val="minor"/>
    </font>
    <font>
      <b/>
      <u/>
      <sz val="11"/>
      <color theme="1" tint="0.34998626667073579"/>
      <name val="Calibri"/>
      <family val="2"/>
      <scheme val="minor"/>
    </font>
    <font>
      <b/>
      <sz val="11"/>
      <color rgb="FF0070C0"/>
      <name val="Calibri"/>
      <family val="2"/>
      <scheme val="minor"/>
    </font>
    <font>
      <b/>
      <sz val="12"/>
      <color theme="1"/>
      <name val="Calibri"/>
      <family val="2"/>
      <scheme val="minor"/>
    </font>
    <font>
      <sz val="14"/>
      <color rgb="FFFFFF00"/>
      <name val="Calibri"/>
      <family val="2"/>
      <scheme val="minor"/>
    </font>
    <font>
      <sz val="11"/>
      <color rgb="FF000000"/>
      <name val="Calibri"/>
      <family val="2"/>
      <scheme val="minor"/>
    </font>
    <font>
      <sz val="8"/>
      <name val="Calibri"/>
      <family val="2"/>
      <scheme val="minor"/>
    </font>
    <font>
      <sz val="11"/>
      <color theme="1" tint="0.249977111117893"/>
      <name val="Calibri"/>
      <family val="2"/>
      <scheme val="minor"/>
    </font>
    <font>
      <u/>
      <sz val="16"/>
      <color theme="1"/>
      <name val="Calibri"/>
      <family val="2"/>
      <scheme val="minor"/>
    </font>
    <font>
      <b/>
      <sz val="11"/>
      <color rgb="FF000000"/>
      <name val="Calibri"/>
      <family val="2"/>
      <scheme val="minor"/>
    </font>
    <font>
      <sz val="11"/>
      <color theme="1"/>
      <name val="Calibri"/>
      <family val="2"/>
      <scheme val="minor"/>
    </font>
    <font>
      <sz val="11"/>
      <color rgb="FF0070C0"/>
      <name val="Calibri"/>
      <family val="2"/>
      <scheme val="minor"/>
    </font>
    <font>
      <sz val="12"/>
      <name val="Calibri"/>
      <family val="2"/>
      <scheme val="minor"/>
    </font>
    <font>
      <b/>
      <sz val="11"/>
      <name val="Calibri"/>
      <family val="2"/>
      <scheme val="minor"/>
    </font>
    <font>
      <b/>
      <sz val="9"/>
      <color theme="1"/>
      <name val="Calibri"/>
      <family val="2"/>
      <scheme val="minor"/>
    </font>
    <font>
      <sz val="12"/>
      <color theme="0"/>
      <name val="Calibri"/>
      <family val="2"/>
      <scheme val="minor"/>
    </font>
    <font>
      <sz val="16"/>
      <color theme="0"/>
      <name val="Calibri"/>
      <family val="2"/>
      <scheme val="minor"/>
    </font>
    <font>
      <sz val="10"/>
      <color rgb="FFFF0000"/>
      <name val="Calibri"/>
      <family val="2"/>
      <scheme val="minor"/>
    </font>
    <font>
      <sz val="9"/>
      <color rgb="FF0070C0"/>
      <name val="Calibri"/>
      <family val="2"/>
      <scheme val="minor"/>
    </font>
    <font>
      <u/>
      <sz val="12"/>
      <name val="Calibri"/>
      <family val="2"/>
      <scheme val="minor"/>
    </font>
    <font>
      <sz val="14"/>
      <color rgb="FFC00000"/>
      <name val="Calibri"/>
      <family val="2"/>
      <scheme val="minor"/>
    </font>
    <font>
      <sz val="11"/>
      <color theme="1" tint="0.499984740745262"/>
      <name val="Calibri"/>
      <family val="2"/>
      <scheme val="minor"/>
    </font>
    <font>
      <sz val="11"/>
      <color theme="2"/>
      <name val="Calibri"/>
      <family val="2"/>
      <scheme val="minor"/>
    </font>
    <font>
      <sz val="11"/>
      <color theme="2" tint="-0.749992370372631"/>
      <name val="Calibri"/>
      <family val="2"/>
      <scheme val="minor"/>
    </font>
    <font>
      <sz val="11"/>
      <color theme="2" tint="-0.749992370372631"/>
      <name val="Calibri"/>
      <family val="2"/>
    </font>
    <font>
      <b/>
      <sz val="11"/>
      <color theme="2" tint="-0.749992370372631"/>
      <name val="Calibri"/>
      <family val="2"/>
      <scheme val="minor"/>
    </font>
    <font>
      <sz val="14"/>
      <color theme="1" tint="0.249977111117893"/>
      <name val="Calibri"/>
      <family val="2"/>
      <scheme val="minor"/>
    </font>
    <font>
      <sz val="16"/>
      <color rgb="FFC00000"/>
      <name val="Calibri"/>
      <family val="2"/>
      <scheme val="minor"/>
    </font>
    <font>
      <sz val="20"/>
      <color theme="1"/>
      <name val="Calibri"/>
      <family val="2"/>
      <scheme val="minor"/>
    </font>
    <font>
      <sz val="11"/>
      <color theme="1" tint="0.34998626667073579"/>
      <name val="Calibri"/>
      <family val="2"/>
      <scheme val="minor"/>
    </font>
    <font>
      <b/>
      <sz val="10"/>
      <color theme="1"/>
      <name val="Calibri"/>
      <family val="2"/>
      <scheme val="minor"/>
    </font>
    <font>
      <sz val="22"/>
      <color theme="1"/>
      <name val="Calibri"/>
      <family val="2"/>
      <scheme val="minor"/>
    </font>
    <font>
      <b/>
      <sz val="11"/>
      <color rgb="FFFF0000"/>
      <name val="Calibri"/>
      <family val="2"/>
      <scheme val="minor"/>
    </font>
    <font>
      <sz val="12"/>
      <color theme="1" tint="0.249977111117893"/>
      <name val="Calibri"/>
      <family val="2"/>
      <scheme val="minor"/>
    </font>
    <font>
      <sz val="9"/>
      <color rgb="FFC00000"/>
      <name val="Calibri"/>
      <family val="2"/>
      <scheme val="minor"/>
    </font>
    <font>
      <b/>
      <sz val="12"/>
      <color theme="1" tint="0.34998626667073579"/>
      <name val="Calibri"/>
      <family val="2"/>
      <scheme val="minor"/>
    </font>
    <font>
      <b/>
      <sz val="12"/>
      <color rgb="FFC00000"/>
      <name val="Calibri"/>
      <family val="2"/>
      <scheme val="minor"/>
    </font>
    <font>
      <sz val="11"/>
      <color theme="1" tint="0.14999847407452621"/>
      <name val="Calibri"/>
      <family val="2"/>
      <scheme val="minor"/>
    </font>
    <font>
      <sz val="12"/>
      <color rgb="FF000000"/>
      <name val="Calibri"/>
      <family val="2"/>
      <scheme val="minor"/>
    </font>
    <font>
      <sz val="11"/>
      <color theme="0" tint="-4.9989318521683403E-2"/>
      <name val="Calibri"/>
      <family val="2"/>
      <scheme val="minor"/>
    </font>
    <font>
      <sz val="8"/>
      <color rgb="FF202122"/>
      <name val="Arial"/>
      <family val="2"/>
    </font>
    <font>
      <sz val="11"/>
      <color theme="0"/>
      <name val="Calibri"/>
      <family val="2"/>
      <scheme val="minor"/>
    </font>
    <font>
      <b/>
      <sz val="11"/>
      <color theme="1" tint="0.14999847407452621"/>
      <name val="Calibri"/>
      <family val="2"/>
      <scheme val="minor"/>
    </font>
    <font>
      <u/>
      <sz val="10"/>
      <color theme="10"/>
      <name val="Calibri"/>
      <family val="2"/>
      <scheme val="minor"/>
    </font>
    <font>
      <sz val="11"/>
      <color theme="0" tint="-0.249977111117893"/>
      <name val="Calibri"/>
      <family val="2"/>
      <scheme val="minor"/>
    </font>
    <font>
      <b/>
      <sz val="11"/>
      <color theme="0" tint="-0.249977111117893"/>
      <name val="Calibri"/>
      <family val="2"/>
      <scheme val="minor"/>
    </font>
    <font>
      <sz val="11"/>
      <color theme="9" tint="0.59999389629810485"/>
      <name val="Calibri"/>
      <family val="2"/>
      <scheme val="minor"/>
    </font>
    <font>
      <b/>
      <sz val="9"/>
      <color theme="1" tint="0.14999847407452621"/>
      <name val="Calibri"/>
      <family val="2"/>
      <scheme val="minor"/>
    </font>
    <font>
      <sz val="9"/>
      <color theme="1" tint="0.14999847407452621"/>
      <name val="Calibri"/>
      <family val="2"/>
      <scheme val="minor"/>
    </font>
    <font>
      <sz val="10"/>
      <color theme="1" tint="0.14999847407452621"/>
      <name val="Calibri"/>
      <family val="2"/>
      <scheme val="minor"/>
    </font>
  </fonts>
  <fills count="18">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solid">
        <fgColor theme="9" tint="-0.49998474074526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4"/>
        <bgColor theme="4"/>
      </patternFill>
    </fill>
    <fill>
      <patternFill patternType="solid">
        <fgColor theme="9" tint="0.79998168889431442"/>
        <bgColor indexed="64"/>
      </patternFill>
    </fill>
    <fill>
      <patternFill patternType="solid">
        <fgColor theme="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1" tint="0.249977111117893"/>
        <bgColor indexed="64"/>
      </patternFill>
    </fill>
    <fill>
      <patternFill patternType="solid">
        <fgColor theme="0"/>
        <bgColor indexed="64"/>
      </patternFill>
    </fill>
    <fill>
      <patternFill patternType="solid">
        <fgColor theme="1" tint="0.34998626667073579"/>
        <bgColor indexed="64"/>
      </patternFill>
    </fill>
    <fill>
      <patternFill patternType="solid">
        <fgColor theme="2"/>
        <bgColor indexed="64"/>
      </patternFill>
    </fill>
  </fills>
  <borders count="1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4" tint="0.39997558519241921"/>
      </top>
      <bottom/>
      <diagonal/>
    </border>
    <border>
      <left style="medium">
        <color rgb="FF0070C0"/>
      </left>
      <right style="thin">
        <color indexed="64"/>
      </right>
      <top style="medium">
        <color rgb="FF0070C0"/>
      </top>
      <bottom style="thin">
        <color indexed="64"/>
      </bottom>
      <diagonal/>
    </border>
    <border>
      <left style="thin">
        <color indexed="64"/>
      </left>
      <right style="thin">
        <color indexed="64"/>
      </right>
      <top style="medium">
        <color rgb="FF0070C0"/>
      </top>
      <bottom style="thin">
        <color indexed="64"/>
      </bottom>
      <diagonal/>
    </border>
    <border>
      <left style="thin">
        <color indexed="64"/>
      </left>
      <right style="medium">
        <color rgb="FF0070C0"/>
      </right>
      <top style="medium">
        <color rgb="FF0070C0"/>
      </top>
      <bottom style="thin">
        <color indexed="64"/>
      </bottom>
      <diagonal/>
    </border>
    <border>
      <left style="medium">
        <color rgb="FF0070C0"/>
      </left>
      <right style="thin">
        <color indexed="64"/>
      </right>
      <top style="thin">
        <color indexed="64"/>
      </top>
      <bottom style="thin">
        <color indexed="64"/>
      </bottom>
      <diagonal/>
    </border>
    <border>
      <left style="thin">
        <color indexed="64"/>
      </left>
      <right style="medium">
        <color rgb="FF0070C0"/>
      </right>
      <top style="thin">
        <color indexed="64"/>
      </top>
      <bottom style="thin">
        <color indexed="64"/>
      </bottom>
      <diagonal/>
    </border>
    <border>
      <left style="medium">
        <color rgb="FF0070C0"/>
      </left>
      <right style="thin">
        <color indexed="64"/>
      </right>
      <top style="thin">
        <color indexed="64"/>
      </top>
      <bottom style="medium">
        <color rgb="FF0070C0"/>
      </bottom>
      <diagonal/>
    </border>
    <border>
      <left style="thin">
        <color indexed="64"/>
      </left>
      <right style="thin">
        <color indexed="64"/>
      </right>
      <top style="thin">
        <color indexed="64"/>
      </top>
      <bottom style="medium">
        <color rgb="FF0070C0"/>
      </bottom>
      <diagonal/>
    </border>
    <border>
      <left style="thin">
        <color indexed="64"/>
      </left>
      <right style="medium">
        <color rgb="FF0070C0"/>
      </right>
      <top style="thin">
        <color indexed="64"/>
      </top>
      <bottom style="medium">
        <color rgb="FF0070C0"/>
      </bottom>
      <diagonal/>
    </border>
    <border>
      <left style="medium">
        <color rgb="FF00B050"/>
      </left>
      <right style="medium">
        <color rgb="FF00B050"/>
      </right>
      <top style="medium">
        <color rgb="FF00B050"/>
      </top>
      <bottom style="thin">
        <color indexed="64"/>
      </bottom>
      <diagonal/>
    </border>
    <border>
      <left style="medium">
        <color rgb="FF00B050"/>
      </left>
      <right style="medium">
        <color rgb="FF00B050"/>
      </right>
      <top style="thin">
        <color indexed="64"/>
      </top>
      <bottom style="thin">
        <color indexed="64"/>
      </bottom>
      <diagonal/>
    </border>
    <border>
      <left style="medium">
        <color rgb="FF00B050"/>
      </left>
      <right style="medium">
        <color rgb="FF00B050"/>
      </right>
      <top style="thin">
        <color indexed="64"/>
      </top>
      <bottom style="medium">
        <color rgb="FF00B050"/>
      </bottom>
      <diagonal/>
    </border>
    <border>
      <left/>
      <right/>
      <top/>
      <bottom style="thin">
        <color auto="1"/>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theme="1" tint="0.34998626667073579"/>
      </right>
      <top style="thin">
        <color indexed="64"/>
      </top>
      <bottom style="thin">
        <color theme="1" tint="0.34998626667073579"/>
      </bottom>
      <diagonal/>
    </border>
    <border>
      <left style="thin">
        <color theme="1" tint="0.34998626667073579"/>
      </left>
      <right style="thin">
        <color theme="1" tint="0.34998626667073579"/>
      </right>
      <top style="thin">
        <color indexed="64"/>
      </top>
      <bottom style="thin">
        <color theme="1" tint="0.34998626667073579"/>
      </bottom>
      <diagonal/>
    </border>
    <border>
      <left style="thin">
        <color theme="1" tint="0.34998626667073579"/>
      </left>
      <right style="thin">
        <color indexed="64"/>
      </right>
      <top style="thin">
        <color indexed="64"/>
      </top>
      <bottom style="thin">
        <color theme="1" tint="0.34998626667073579"/>
      </bottom>
      <diagonal/>
    </border>
    <border>
      <left style="thin">
        <color indexed="64"/>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64"/>
      </right>
      <top style="thin">
        <color theme="1" tint="0.34998626667073579"/>
      </top>
      <bottom style="thin">
        <color theme="1" tint="0.34998626667073579"/>
      </bottom>
      <diagonal/>
    </border>
    <border>
      <left style="thin">
        <color indexed="64"/>
      </left>
      <right style="thin">
        <color theme="1" tint="0.34998626667073579"/>
      </right>
      <top style="thin">
        <color theme="1" tint="0.34998626667073579"/>
      </top>
      <bottom style="thin">
        <color indexed="64"/>
      </bottom>
      <diagonal/>
    </border>
    <border>
      <left style="thin">
        <color theme="1" tint="0.34998626667073579"/>
      </left>
      <right style="thin">
        <color theme="1" tint="0.34998626667073579"/>
      </right>
      <top style="thin">
        <color theme="1" tint="0.34998626667073579"/>
      </top>
      <bottom style="thin">
        <color indexed="64"/>
      </bottom>
      <diagonal/>
    </border>
    <border>
      <left style="thin">
        <color theme="1" tint="0.34998626667073579"/>
      </left>
      <right style="thin">
        <color indexed="64"/>
      </right>
      <top style="thin">
        <color theme="1" tint="0.34998626667073579"/>
      </top>
      <bottom style="thin">
        <color indexed="64"/>
      </bottom>
      <diagonal/>
    </border>
    <border>
      <left style="thin">
        <color theme="1" tint="0.24994659260841701"/>
      </left>
      <right style="thin">
        <color theme="0"/>
      </right>
      <top style="thin">
        <color theme="1" tint="0.24994659260841701"/>
      </top>
      <bottom style="thin">
        <color indexed="64"/>
      </bottom>
      <diagonal/>
    </border>
    <border>
      <left style="thin">
        <color theme="0"/>
      </left>
      <right style="thin">
        <color theme="1" tint="0.24994659260841701"/>
      </right>
      <top style="thin">
        <color theme="1" tint="0.24994659260841701"/>
      </top>
      <bottom style="thin">
        <color indexed="64"/>
      </bottom>
      <diagonal/>
    </border>
    <border>
      <left style="thin">
        <color theme="0"/>
      </left>
      <right style="thin">
        <color theme="0"/>
      </right>
      <top style="thin">
        <color theme="1" tint="0.24994659260841701"/>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
      <left style="medium">
        <color rgb="FF0070C0"/>
      </left>
      <right style="thin">
        <color indexed="64"/>
      </right>
      <top style="thin">
        <color indexed="64"/>
      </top>
      <bottom/>
      <diagonal/>
    </border>
    <border>
      <left style="medium">
        <color rgb="FF00B050"/>
      </left>
      <right style="medium">
        <color rgb="FF00B050"/>
      </right>
      <top style="thin">
        <color indexed="64"/>
      </top>
      <bottom/>
      <diagonal/>
    </border>
    <border>
      <left/>
      <right/>
      <top/>
      <bottom style="thin">
        <color theme="1" tint="0.499984740745262"/>
      </bottom>
      <diagonal/>
    </border>
    <border>
      <left/>
      <right/>
      <top/>
      <bottom style="thick">
        <color theme="0"/>
      </bottom>
      <diagonal/>
    </border>
    <border>
      <left/>
      <right/>
      <top/>
      <bottom style="thin">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theme="0" tint="-0.499984740745262"/>
      </bottom>
      <diagonal/>
    </border>
    <border>
      <left/>
      <right style="thin">
        <color indexed="64"/>
      </right>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right style="medium">
        <color rgb="FF0070C0"/>
      </right>
      <top style="thin">
        <color indexed="64"/>
      </top>
      <bottom style="thin">
        <color indexed="64"/>
      </bottom>
      <diagonal/>
    </border>
    <border>
      <left/>
      <right/>
      <top style="thin">
        <color theme="1" tint="0.24994659260841701"/>
      </top>
      <bottom style="thin">
        <color theme="1" tint="0.24994659260841701"/>
      </bottom>
      <diagonal/>
    </border>
    <border>
      <left style="medium">
        <color indexed="64"/>
      </left>
      <right/>
      <top style="thin">
        <color theme="1" tint="0.24994659260841701"/>
      </top>
      <bottom style="thin">
        <color theme="1" tint="0.24994659260841701"/>
      </bottom>
      <diagonal/>
    </border>
    <border>
      <left/>
      <right style="medium">
        <color indexed="64"/>
      </right>
      <top style="thin">
        <color theme="1" tint="0.24994659260841701"/>
      </top>
      <bottom style="thin">
        <color theme="1" tint="0.24994659260841701"/>
      </bottom>
      <diagonal/>
    </border>
    <border>
      <left style="medium">
        <color indexed="64"/>
      </left>
      <right/>
      <top/>
      <bottom/>
      <diagonal/>
    </border>
    <border>
      <left/>
      <right style="medium">
        <color indexed="64"/>
      </right>
      <top/>
      <bottom/>
      <diagonal/>
    </border>
    <border>
      <left style="medium">
        <color indexed="64"/>
      </left>
      <right/>
      <top style="thin">
        <color theme="1" tint="0.24994659260841701"/>
      </top>
      <bottom style="medium">
        <color indexed="64"/>
      </bottom>
      <diagonal/>
    </border>
    <border>
      <left/>
      <right style="medium">
        <color indexed="64"/>
      </right>
      <top style="thin">
        <color theme="1" tint="0.24994659260841701"/>
      </top>
      <bottom style="medium">
        <color indexed="64"/>
      </bottom>
      <diagonal/>
    </border>
    <border>
      <left style="medium">
        <color indexed="64"/>
      </left>
      <right/>
      <top style="medium">
        <color indexed="64"/>
      </top>
      <bottom/>
      <diagonal/>
    </border>
    <border>
      <left style="medium">
        <color indexed="64"/>
      </left>
      <right/>
      <top style="thin">
        <color theme="1" tint="0.24994659260841701"/>
      </top>
      <bottom/>
      <diagonal/>
    </border>
    <border>
      <left/>
      <right/>
      <top/>
      <bottom style="medium">
        <color indexed="64"/>
      </bottom>
      <diagonal/>
    </border>
    <border>
      <left/>
      <right/>
      <top style="thin">
        <color auto="1"/>
      </top>
      <bottom style="thin">
        <color theme="1" tint="0.24994659260841701"/>
      </bottom>
      <diagonal/>
    </border>
    <border>
      <left/>
      <right/>
      <top style="medium">
        <color indexed="64"/>
      </top>
      <bottom/>
      <diagonal/>
    </border>
    <border>
      <left/>
      <right/>
      <top style="thin">
        <color theme="1" tint="0.24994659260841701"/>
      </top>
      <bottom/>
      <diagonal/>
    </border>
    <border>
      <left/>
      <right/>
      <top style="thin">
        <color theme="1" tint="0.24994659260841701"/>
      </top>
      <bottom style="medium">
        <color indexed="64"/>
      </bottom>
      <diagonal/>
    </border>
    <border>
      <left style="medium">
        <color rgb="FFC00000"/>
      </left>
      <right/>
      <top style="medium">
        <color rgb="FFC00000"/>
      </top>
      <bottom/>
      <diagonal/>
    </border>
    <border>
      <left/>
      <right style="medium">
        <color rgb="FFC00000"/>
      </right>
      <top style="medium">
        <color rgb="FFC00000"/>
      </top>
      <bottom/>
      <diagonal/>
    </border>
    <border>
      <left style="medium">
        <color rgb="FFC00000"/>
      </left>
      <right/>
      <top style="thin">
        <color indexed="64"/>
      </top>
      <bottom style="thin">
        <color indexed="64"/>
      </bottom>
      <diagonal/>
    </border>
    <border>
      <left/>
      <right style="medium">
        <color rgb="FFC00000"/>
      </right>
      <top style="thin">
        <color indexed="64"/>
      </top>
      <bottom style="thin">
        <color indexed="64"/>
      </bottom>
      <diagonal/>
    </border>
    <border>
      <left style="medium">
        <color rgb="FFC00000"/>
      </left>
      <right/>
      <top style="thin">
        <color indexed="64"/>
      </top>
      <bottom style="medium">
        <color rgb="FFC00000"/>
      </bottom>
      <diagonal/>
    </border>
    <border>
      <left/>
      <right style="medium">
        <color rgb="FFC00000"/>
      </right>
      <top/>
      <bottom style="medium">
        <color rgb="FFC00000"/>
      </bottom>
      <diagonal/>
    </border>
    <border>
      <left style="thin">
        <color theme="0"/>
      </left>
      <right style="thin">
        <color theme="0"/>
      </right>
      <top style="thin">
        <color theme="0"/>
      </top>
      <bottom style="thin">
        <color theme="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medium">
        <color theme="1" tint="0.499984740745262"/>
      </right>
      <top/>
      <bottom/>
      <diagonal/>
    </border>
    <border>
      <left/>
      <right/>
      <top style="medium">
        <color theme="1" tint="0.499984740745262"/>
      </top>
      <bottom/>
      <diagonal/>
    </border>
    <border>
      <left style="medium">
        <color theme="1" tint="0.499984740745262"/>
      </left>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style="medium">
        <color theme="1" tint="0.499984740745262"/>
      </top>
      <bottom/>
      <diagonal/>
    </border>
    <border>
      <left/>
      <right style="medium">
        <color theme="1" tint="0.499984740745262"/>
      </right>
      <top/>
      <bottom style="medium">
        <color theme="1" tint="0.499984740745262"/>
      </bottom>
      <diagonal/>
    </border>
    <border>
      <left style="medium">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right style="thin">
        <color theme="1" tint="0.499984740745262"/>
      </right>
      <top style="medium">
        <color theme="1" tint="0.499984740745262"/>
      </top>
      <bottom/>
      <diagonal/>
    </border>
    <border>
      <left style="thin">
        <color theme="1" tint="0.499984740745262"/>
      </left>
      <right/>
      <top/>
      <bottom style="thin">
        <color theme="1" tint="0.499984740745262"/>
      </bottom>
      <diagonal/>
    </border>
    <border>
      <left style="thin">
        <color theme="1" tint="0.499984740745262"/>
      </left>
      <right/>
      <top style="medium">
        <color theme="1" tint="0.499984740745262"/>
      </top>
      <bottom/>
      <diagonal/>
    </border>
    <border>
      <left style="medium">
        <color theme="1" tint="0.499984740745262"/>
      </left>
      <right style="thin">
        <color theme="1" tint="0.499984740745262"/>
      </right>
      <top style="thin">
        <color theme="1" tint="0.499984740745262"/>
      </top>
      <bottom/>
      <diagonal/>
    </border>
    <border>
      <left style="medium">
        <color theme="1" tint="0.499984740745262"/>
      </left>
      <right style="thin">
        <color theme="1" tint="0.499984740745262"/>
      </right>
      <top/>
      <bottom style="thin">
        <color theme="1" tint="0.499984740745262"/>
      </bottom>
      <diagonal/>
    </border>
    <border>
      <left/>
      <right style="thin">
        <color theme="1" tint="0.499984740745262"/>
      </right>
      <top/>
      <bottom style="medium">
        <color theme="1" tint="0.499984740745262"/>
      </bottom>
      <diagonal/>
    </border>
    <border>
      <left style="thin">
        <color theme="1" tint="0.499984740745262"/>
      </left>
      <right/>
      <top/>
      <bottom style="medium">
        <color theme="1" tint="0.499984740745262"/>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style="medium">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medium">
        <color theme="1" tint="0.34998626667073579"/>
      </bottom>
      <diagonal/>
    </border>
    <border>
      <left style="medium">
        <color theme="1" tint="0.499984740745262"/>
      </left>
      <right/>
      <top style="thin">
        <color theme="1" tint="0.499984740745262"/>
      </top>
      <bottom/>
      <diagonal/>
    </border>
    <border>
      <left/>
      <right/>
      <top style="thin">
        <color theme="1" tint="0.499984740745262"/>
      </top>
      <bottom/>
      <diagonal/>
    </border>
    <border>
      <left style="medium">
        <color theme="1" tint="0.499984740745262"/>
      </left>
      <right/>
      <top/>
      <bottom style="thin">
        <color theme="1" tint="0.499984740745262"/>
      </bottom>
      <diagonal/>
    </border>
    <border>
      <left style="thin">
        <color theme="1" tint="0.499984740745262"/>
      </left>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medium">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style="thin">
        <color theme="1" tint="0.499984740745262"/>
      </left>
      <right/>
      <top/>
      <bottom/>
      <diagonal/>
    </border>
    <border>
      <left/>
      <right style="medium">
        <color theme="1" tint="0.499984740745262"/>
      </right>
      <top style="thin">
        <color theme="1" tint="0.499984740745262"/>
      </top>
      <bottom/>
      <diagonal/>
    </border>
    <border>
      <left style="thin">
        <color theme="1" tint="0.499984740745262"/>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right style="thin">
        <color theme="1" tint="0.499984740745262"/>
      </right>
      <top style="medium">
        <color theme="1" tint="0.499984740745262"/>
      </top>
      <bottom style="thin">
        <color theme="1" tint="0.499984740745262"/>
      </bottom>
      <diagonal/>
    </border>
    <border>
      <left/>
      <right style="thin">
        <color theme="1" tint="0.499984740745262"/>
      </right>
      <top style="thin">
        <color theme="1" tint="0.499984740745262"/>
      </top>
      <bottom style="medium">
        <color theme="1" tint="0.499984740745262"/>
      </bottom>
      <diagonal/>
    </border>
    <border>
      <left/>
      <right style="medium">
        <color theme="1" tint="0.499984740745262"/>
      </right>
      <top/>
      <bottom style="thin">
        <color theme="1" tint="0.499984740745262"/>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top style="medium">
        <color theme="1" tint="0.499984740745262"/>
      </top>
      <bottom style="medium">
        <color theme="1" tint="0.499984740745262"/>
      </bottom>
      <diagonal/>
    </border>
    <border>
      <left/>
      <right style="thin">
        <color theme="1" tint="0.499984740745262"/>
      </right>
      <top style="medium">
        <color theme="1" tint="0.499984740745262"/>
      </top>
      <bottom style="medium">
        <color theme="1" tint="0.499984740745262"/>
      </bottom>
      <diagonal/>
    </border>
    <border>
      <left/>
      <right style="thin">
        <color theme="1" tint="0.499984740745262"/>
      </right>
      <top/>
      <bottom/>
      <diagonal/>
    </border>
    <border>
      <left style="thin">
        <color theme="1" tint="0.499984740745262"/>
      </left>
      <right style="medium">
        <color theme="1" tint="0.499984740745262"/>
      </right>
      <top/>
      <bottom style="thin">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right/>
      <top/>
      <bottom style="double">
        <color theme="0"/>
      </bottom>
      <diagonal/>
    </border>
    <border>
      <left/>
      <right style="thin">
        <color indexed="64"/>
      </right>
      <top style="medium">
        <color theme="1" tint="0.499984740745262"/>
      </top>
      <bottom/>
      <diagonal/>
    </border>
    <border>
      <left style="thin">
        <color auto="1"/>
      </left>
      <right style="medium">
        <color theme="1" tint="0.499984740745262"/>
      </right>
      <top style="medium">
        <color theme="1" tint="0.499984740745262"/>
      </top>
      <bottom/>
      <diagonal/>
    </border>
    <border>
      <left style="thin">
        <color indexed="64"/>
      </left>
      <right style="medium">
        <color theme="1" tint="0.499984740745262"/>
      </right>
      <top/>
      <bottom/>
      <diagonal/>
    </border>
    <border>
      <left/>
      <right style="thin">
        <color indexed="64"/>
      </right>
      <top/>
      <bottom style="medium">
        <color theme="1" tint="0.499984740745262"/>
      </bottom>
      <diagonal/>
    </border>
    <border>
      <left style="thin">
        <color indexed="64"/>
      </left>
      <right style="medium">
        <color theme="1" tint="0.499984740745262"/>
      </right>
      <top/>
      <bottom style="medium">
        <color theme="1" tint="0.499984740745262"/>
      </bottom>
      <diagonal/>
    </border>
    <border>
      <left/>
      <right style="thin">
        <color indexed="64"/>
      </right>
      <top style="medium">
        <color theme="1" tint="0.499984740745262"/>
      </top>
      <bottom style="medium">
        <color theme="1" tint="0.499984740745262"/>
      </bottom>
      <diagonal/>
    </border>
    <border>
      <left style="thin">
        <color indexed="64"/>
      </left>
      <right style="medium">
        <color theme="1" tint="0.499984740745262"/>
      </right>
      <top style="medium">
        <color theme="1" tint="0.499984740745262"/>
      </top>
      <bottom style="medium">
        <color theme="1" tint="0.499984740745262"/>
      </bottom>
      <diagonal/>
    </border>
    <border>
      <left/>
      <right/>
      <top/>
      <bottom style="thick">
        <color theme="0" tint="-0.24994659260841701"/>
      </bottom>
      <diagonal/>
    </border>
    <border>
      <left/>
      <right/>
      <top style="thick">
        <color theme="0" tint="-0.24994659260841701"/>
      </top>
      <bottom style="thick">
        <color theme="0" tint="-0.24994659260841701"/>
      </bottom>
      <diagonal/>
    </border>
    <border>
      <left style="thick">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ck">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ck">
        <color theme="1" tint="0.499984740745262"/>
      </right>
      <top style="thin">
        <color theme="1" tint="0.499984740745262"/>
      </top>
      <bottom style="thick">
        <color theme="1" tint="0.499984740745262"/>
      </bottom>
      <diagonal/>
    </border>
    <border>
      <left/>
      <right style="thick">
        <color theme="1" tint="0.499984740745262"/>
      </right>
      <top style="thin">
        <color theme="1" tint="0.499984740745262"/>
      </top>
      <bottom style="thin">
        <color theme="1" tint="0.499984740745262"/>
      </bottom>
      <diagonal/>
    </border>
    <border>
      <left style="thin">
        <color theme="1" tint="0.499984740745262"/>
      </left>
      <right/>
      <top style="thick">
        <color theme="1" tint="0.499984740745262"/>
      </top>
      <bottom style="thin">
        <color theme="1" tint="0.499984740745262"/>
      </bottom>
      <diagonal/>
    </border>
    <border>
      <left/>
      <right/>
      <top style="thick">
        <color theme="1" tint="0.499984740745262"/>
      </top>
      <bottom style="thin">
        <color theme="1" tint="0.499984740745262"/>
      </bottom>
      <diagonal/>
    </border>
    <border>
      <left/>
      <right style="thick">
        <color theme="1" tint="0.499984740745262"/>
      </right>
      <top style="thick">
        <color theme="1" tint="0.499984740745262"/>
      </top>
      <bottom style="thin">
        <color theme="1" tint="0.499984740745262"/>
      </bottom>
      <diagonal/>
    </border>
    <border>
      <left style="thick">
        <color theme="1" tint="0.499984740745262"/>
      </left>
      <right/>
      <top style="thin">
        <color theme="1" tint="0.499984740745262"/>
      </top>
      <bottom style="thin">
        <color theme="1" tint="0.499984740745262"/>
      </bottom>
      <diagonal/>
    </border>
    <border>
      <left style="thick">
        <color theme="1" tint="0.499984740745262"/>
      </left>
      <right/>
      <top style="thick">
        <color theme="1" tint="0.499984740745262"/>
      </top>
      <bottom style="thin">
        <color theme="1" tint="0.499984740745262"/>
      </bottom>
      <diagonal/>
    </border>
    <border>
      <left/>
      <right style="thin">
        <color theme="1" tint="0.499984740745262"/>
      </right>
      <top style="thick">
        <color theme="1" tint="0.499984740745262"/>
      </top>
      <bottom style="thin">
        <color theme="1" tint="0.499984740745262"/>
      </bottom>
      <diagonal/>
    </border>
    <border>
      <left style="thick">
        <color theme="1" tint="0.499984740745262"/>
      </left>
      <right/>
      <top style="thin">
        <color theme="1" tint="0.499984740745262"/>
      </top>
      <bottom style="thick">
        <color theme="1" tint="0.499984740745262"/>
      </bottom>
      <diagonal/>
    </border>
    <border>
      <left/>
      <right/>
      <top style="thin">
        <color theme="1" tint="0.499984740745262"/>
      </top>
      <bottom style="thick">
        <color theme="1" tint="0.499984740745262"/>
      </bottom>
      <diagonal/>
    </border>
    <border>
      <left/>
      <right style="thin">
        <color theme="1" tint="0.499984740745262"/>
      </right>
      <top style="thin">
        <color theme="1" tint="0.499984740745262"/>
      </top>
      <bottom style="thick">
        <color theme="1" tint="0.499984740745262"/>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medium">
        <color theme="1" tint="0.34998626667073579"/>
      </right>
      <top style="thin">
        <color theme="1" tint="0.34998626667073579"/>
      </top>
      <bottom style="medium">
        <color theme="1" tint="0.34998626667073579"/>
      </bottom>
      <diagonal/>
    </border>
    <border>
      <left style="thin">
        <color theme="1" tint="0.34998626667073579"/>
      </left>
      <right/>
      <top/>
      <bottom/>
      <diagonal/>
    </border>
    <border>
      <left style="double">
        <color theme="1" tint="0.499984740745262"/>
      </left>
      <right/>
      <top/>
      <bottom/>
      <diagonal/>
    </border>
    <border>
      <left style="medium">
        <color indexed="64"/>
      </left>
      <right/>
      <top/>
      <bottom style="thin">
        <color theme="1" tint="0.24994659260841701"/>
      </bottom>
      <diagonal/>
    </border>
    <border>
      <left/>
      <right style="medium">
        <color indexed="64"/>
      </right>
      <top/>
      <bottom style="thin">
        <color theme="1" tint="0.24994659260841701"/>
      </bottom>
      <diagonal/>
    </border>
    <border>
      <left/>
      <right style="medium">
        <color indexed="64"/>
      </right>
      <top style="medium">
        <color indexed="64"/>
      </top>
      <bottom/>
      <diagonal/>
    </border>
    <border>
      <left/>
      <right/>
      <top/>
      <bottom style="thin">
        <color theme="1" tint="0.24994659260841701"/>
      </bottom>
      <diagonal/>
    </border>
    <border>
      <left style="medium">
        <color rgb="FFC00000"/>
      </left>
      <right/>
      <top/>
      <bottom style="thin">
        <color indexed="64"/>
      </bottom>
      <diagonal/>
    </border>
    <border>
      <left/>
      <right style="medium">
        <color rgb="FFC00000"/>
      </right>
      <top/>
      <bottom style="thin">
        <color indexed="64"/>
      </bottom>
      <diagonal/>
    </border>
    <border>
      <left/>
      <right/>
      <top/>
      <bottom style="medium">
        <color theme="0"/>
      </bottom>
      <diagonal/>
    </border>
    <border>
      <left style="medium">
        <color theme="1" tint="0.499984740745262"/>
      </left>
      <right/>
      <top/>
      <bottom style="thin">
        <color theme="0" tint="-0.499984740745262"/>
      </bottom>
      <diagonal/>
    </border>
    <border>
      <left style="medium">
        <color theme="1" tint="0.499984740745262"/>
      </left>
      <right/>
      <top style="thin">
        <color theme="0" tint="-0.499984740745262"/>
      </top>
      <bottom style="thin">
        <color theme="0" tint="-0.499984740745262"/>
      </bottom>
      <diagonal/>
    </border>
    <border>
      <left style="medium">
        <color theme="1" tint="0.499984740745262"/>
      </left>
      <right/>
      <top style="thin">
        <color theme="0" tint="-0.499984740745262"/>
      </top>
      <bottom style="medium">
        <color theme="1" tint="0.499984740745262"/>
      </bottom>
      <diagonal/>
    </border>
    <border>
      <left/>
      <right/>
      <top style="thin">
        <color theme="0" tint="-0.499984740745262"/>
      </top>
      <bottom style="medium">
        <color theme="1" tint="0.499984740745262"/>
      </bottom>
      <diagonal/>
    </border>
    <border>
      <left/>
      <right style="thin">
        <color indexed="64"/>
      </right>
      <top style="thin">
        <color theme="0" tint="-0.499984740745262"/>
      </top>
      <bottom style="medium">
        <color theme="1" tint="0.499984740745262"/>
      </bottom>
      <diagonal/>
    </border>
    <border>
      <left style="thin">
        <color indexed="64"/>
      </left>
      <right/>
      <top style="medium">
        <color theme="1" tint="0.499984740745262"/>
      </top>
      <bottom style="medium">
        <color theme="1" tint="0.499984740745262"/>
      </bottom>
      <diagonal/>
    </border>
    <border>
      <left style="thin">
        <color indexed="64"/>
      </left>
      <right/>
      <top style="medium">
        <color theme="1" tint="0.499984740745262"/>
      </top>
      <bottom/>
      <diagonal/>
    </border>
    <border>
      <left style="medium">
        <color theme="1" tint="0.499984740745262"/>
      </left>
      <right/>
      <top/>
      <bottom style="thin">
        <color indexed="64"/>
      </bottom>
      <diagonal/>
    </border>
    <border>
      <left style="thin">
        <color indexed="64"/>
      </left>
      <right style="medium">
        <color theme="1" tint="0.499984740745262"/>
      </right>
      <top/>
      <bottom style="thin">
        <color indexed="64"/>
      </bottom>
      <diagonal/>
    </border>
    <border>
      <left style="medium">
        <color theme="1" tint="0.499984740745262"/>
      </left>
      <right/>
      <top style="thin">
        <color indexed="64"/>
      </top>
      <bottom/>
      <diagonal/>
    </border>
    <border>
      <left style="thin">
        <color auto="1"/>
      </left>
      <right style="medium">
        <color theme="1" tint="0.499984740745262"/>
      </right>
      <top style="thin">
        <color auto="1"/>
      </top>
      <bottom/>
      <diagonal/>
    </border>
    <border>
      <left style="thin">
        <color auto="1"/>
      </left>
      <right style="thin">
        <color auto="1"/>
      </right>
      <top style="medium">
        <color theme="1" tint="0.499984740745262"/>
      </top>
      <bottom/>
      <diagonal/>
    </border>
    <border>
      <left style="thin">
        <color indexed="64"/>
      </left>
      <right style="thin">
        <color indexed="64"/>
      </right>
      <top/>
      <bottom style="medium">
        <color theme="1" tint="0.499984740745262"/>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right/>
      <top style="thin">
        <color theme="1" tint="0.499984740745262"/>
      </top>
      <bottom style="medium">
        <color theme="1" tint="0.499984740745262"/>
      </bottom>
      <diagonal/>
    </border>
    <border>
      <left style="thin">
        <color theme="1" tint="0.34998626667073579"/>
      </left>
      <right style="thin">
        <color theme="1" tint="0.24994659260841701"/>
      </right>
      <top style="thin">
        <color theme="1" tint="0.24994659260841701"/>
      </top>
      <bottom style="thin">
        <color indexed="64"/>
      </bottom>
      <diagonal/>
    </border>
    <border>
      <left style="thin">
        <color theme="1" tint="0.499984740745262"/>
      </left>
      <right/>
      <top style="medium">
        <color theme="1" tint="0.499984740745262"/>
      </top>
      <bottom style="thin">
        <color theme="0" tint="-0.34998626667073579"/>
      </bottom>
      <diagonal/>
    </border>
    <border>
      <left/>
      <right style="thin">
        <color theme="1" tint="0.499984740745262"/>
      </right>
      <top style="medium">
        <color theme="1" tint="0.499984740745262"/>
      </top>
      <bottom style="thin">
        <color theme="0" tint="-0.34998626667073579"/>
      </bottom>
      <diagonal/>
    </border>
    <border>
      <left style="thin">
        <color theme="1" tint="0.499984740745262"/>
      </left>
      <right/>
      <top style="thin">
        <color theme="0" tint="-0.34998626667073579"/>
      </top>
      <bottom style="thin">
        <color theme="0" tint="-0.34998626667073579"/>
      </bottom>
      <diagonal/>
    </border>
    <border>
      <left/>
      <right style="thin">
        <color theme="1" tint="0.499984740745262"/>
      </right>
      <top style="thin">
        <color theme="0" tint="-0.34998626667073579"/>
      </top>
      <bottom style="thin">
        <color theme="0" tint="-0.34998626667073579"/>
      </bottom>
      <diagonal/>
    </border>
    <border>
      <left style="thin">
        <color theme="1" tint="0.499984740745262"/>
      </left>
      <right/>
      <top style="thin">
        <color theme="0" tint="-0.34998626667073579"/>
      </top>
      <bottom style="thin">
        <color theme="1" tint="0.499984740745262"/>
      </bottom>
      <diagonal/>
    </border>
    <border>
      <left/>
      <right style="thin">
        <color theme="1" tint="0.499984740745262"/>
      </right>
      <top style="thin">
        <color theme="0" tint="-0.34998626667073579"/>
      </top>
      <bottom style="thin">
        <color theme="1" tint="0.499984740745262"/>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64"/>
      </right>
      <top/>
      <bottom style="thin">
        <color theme="1" tint="0.34998626667073579"/>
      </bottom>
      <diagonal/>
    </border>
  </borders>
  <cellStyleXfs count="3">
    <xf numFmtId="0" fontId="0" fillId="0" borderId="0"/>
    <xf numFmtId="0" fontId="19" fillId="0" borderId="0" applyNumberFormat="0" applyFill="0" applyBorder="0" applyAlignment="0" applyProtection="0"/>
    <xf numFmtId="43" fontId="30" fillId="0" borderId="0" applyFont="0" applyFill="0" applyBorder="0" applyAlignment="0" applyProtection="0"/>
  </cellStyleXfs>
  <cellXfs count="828">
    <xf numFmtId="0" fontId="0" fillId="0" borderId="0" xfId="0"/>
    <xf numFmtId="0" fontId="3" fillId="0" borderId="0" xfId="0" applyFont="1"/>
    <xf numFmtId="0" fontId="0" fillId="0" borderId="0" xfId="0" applyAlignment="1">
      <alignment vertical="center"/>
    </xf>
    <xf numFmtId="0" fontId="0" fillId="4" borderId="0" xfId="0" applyFill="1"/>
    <xf numFmtId="0" fontId="0" fillId="2" borderId="0" xfId="0" applyFill="1"/>
    <xf numFmtId="0" fontId="0" fillId="3" borderId="0" xfId="0" applyFill="1"/>
    <xf numFmtId="0" fontId="0" fillId="5" borderId="0" xfId="0" applyFill="1"/>
    <xf numFmtId="0" fontId="0" fillId="6" borderId="0" xfId="0" applyFill="1"/>
    <xf numFmtId="0" fontId="0" fillId="2" borderId="0" xfId="0" applyFill="1" applyAlignment="1">
      <alignment vertical="top"/>
    </xf>
    <xf numFmtId="0" fontId="0" fillId="7" borderId="1" xfId="0" applyFill="1" applyBorder="1" applyAlignment="1">
      <alignment vertical="top"/>
    </xf>
    <xf numFmtId="0" fontId="2" fillId="0" borderId="0" xfId="0" applyFont="1"/>
    <xf numFmtId="0" fontId="0" fillId="0" borderId="1" xfId="0" applyBorder="1" applyProtection="1">
      <protection locked="0"/>
    </xf>
    <xf numFmtId="0" fontId="0" fillId="7" borderId="1" xfId="0" applyFill="1" applyBorder="1" applyAlignment="1">
      <alignment horizontal="left" wrapText="1"/>
    </xf>
    <xf numFmtId="0" fontId="1" fillId="5" borderId="1" xfId="0" applyFont="1" applyFill="1" applyBorder="1"/>
    <xf numFmtId="0" fontId="0" fillId="0" borderId="3" xfId="0" applyBorder="1"/>
    <xf numFmtId="0" fontId="12" fillId="9" borderId="0" xfId="0" applyFont="1" applyFill="1"/>
    <xf numFmtId="0" fontId="13" fillId="5" borderId="1" xfId="0" applyFont="1" applyFill="1" applyBorder="1" applyAlignment="1">
      <alignment vertical="top" wrapText="1"/>
    </xf>
    <xf numFmtId="0" fontId="0" fillId="3" borderId="1" xfId="0" applyFill="1" applyBorder="1"/>
    <xf numFmtId="0" fontId="0" fillId="4" borderId="0" xfId="0" applyFill="1" applyAlignment="1">
      <alignment vertical="center"/>
    </xf>
    <xf numFmtId="0" fontId="0" fillId="3" borderId="0" xfId="0" applyFill="1" applyAlignment="1">
      <alignment vertical="center"/>
    </xf>
    <xf numFmtId="0" fontId="18" fillId="2" borderId="0" xfId="0" applyFont="1" applyFill="1"/>
    <xf numFmtId="0" fontId="11" fillId="2" borderId="0" xfId="0" applyFont="1" applyFill="1" applyAlignment="1">
      <alignment vertical="top"/>
    </xf>
    <xf numFmtId="0" fontId="23" fillId="3" borderId="0" xfId="0" applyFont="1" applyFill="1"/>
    <xf numFmtId="0" fontId="3" fillId="3" borderId="0" xfId="0" applyFont="1" applyFill="1"/>
    <xf numFmtId="0" fontId="24" fillId="11" borderId="0" xfId="1" applyFont="1" applyFill="1" applyAlignment="1">
      <alignment horizontal="center" vertical="center"/>
    </xf>
    <xf numFmtId="0" fontId="25" fillId="0" borderId="0" xfId="0" applyFont="1"/>
    <xf numFmtId="0" fontId="1" fillId="3" borderId="0" xfId="0" applyFont="1" applyFill="1"/>
    <xf numFmtId="0" fontId="1" fillId="5" borderId="1" xfId="0" applyFont="1" applyFill="1" applyBorder="1" applyAlignment="1">
      <alignment horizontal="center"/>
    </xf>
    <xf numFmtId="0" fontId="13" fillId="5" borderId="1" xfId="0" applyFont="1" applyFill="1" applyBorder="1" applyAlignment="1">
      <alignment horizontal="center" vertical="top" wrapText="1"/>
    </xf>
    <xf numFmtId="0" fontId="13" fillId="5" borderId="4" xfId="0" applyFont="1" applyFill="1" applyBorder="1" applyAlignment="1">
      <alignment horizontal="left" vertical="top" wrapText="1"/>
    </xf>
    <xf numFmtId="0" fontId="13" fillId="5" borderId="5" xfId="0" applyFont="1" applyFill="1" applyBorder="1" applyAlignment="1">
      <alignment vertical="top"/>
    </xf>
    <xf numFmtId="0" fontId="13" fillId="5" borderId="5" xfId="0" applyFont="1" applyFill="1" applyBorder="1" applyAlignment="1">
      <alignment vertical="top" wrapText="1"/>
    </xf>
    <xf numFmtId="0" fontId="13" fillId="5" borderId="6" xfId="0" applyFont="1" applyFill="1" applyBorder="1" applyAlignment="1">
      <alignment vertical="top" wrapText="1"/>
    </xf>
    <xf numFmtId="0" fontId="0" fillId="3" borderId="8" xfId="0" applyFill="1" applyBorder="1"/>
    <xf numFmtId="0" fontId="0" fillId="3" borderId="10" xfId="0" applyFill="1" applyBorder="1"/>
    <xf numFmtId="0" fontId="0" fillId="3" borderId="11" xfId="0" applyFill="1" applyBorder="1"/>
    <xf numFmtId="2" fontId="1" fillId="5" borderId="1" xfId="0" applyNumberFormat="1" applyFont="1" applyFill="1" applyBorder="1" applyAlignment="1">
      <alignment horizontal="right"/>
    </xf>
    <xf numFmtId="0" fontId="13" fillId="5" borderId="12" xfId="0" applyFont="1" applyFill="1" applyBorder="1" applyAlignment="1">
      <alignment vertical="top" wrapText="1"/>
    </xf>
    <xf numFmtId="0" fontId="4" fillId="2" borderId="0" xfId="0" applyFont="1" applyFill="1" applyAlignment="1">
      <alignment horizontal="left"/>
    </xf>
    <xf numFmtId="0" fontId="0" fillId="5" borderId="5" xfId="0" applyFill="1" applyBorder="1" applyAlignment="1">
      <alignment vertical="center"/>
    </xf>
    <xf numFmtId="0" fontId="0" fillId="6" borderId="0" xfId="0" applyFill="1" applyAlignment="1">
      <alignment vertical="top" wrapText="1"/>
    </xf>
    <xf numFmtId="0" fontId="0" fillId="6" borderId="0" xfId="0" applyFill="1" applyAlignment="1">
      <alignment wrapText="1"/>
    </xf>
    <xf numFmtId="0" fontId="0" fillId="8" borderId="0" xfId="0" applyFill="1"/>
    <xf numFmtId="0" fontId="0" fillId="8" borderId="0" xfId="0" applyFill="1" applyAlignment="1">
      <alignment horizontal="left" indent="1"/>
    </xf>
    <xf numFmtId="0" fontId="10" fillId="8" borderId="0" xfId="0" applyFont="1" applyFill="1"/>
    <xf numFmtId="0" fontId="0" fillId="13" borderId="0" xfId="0" applyFill="1"/>
    <xf numFmtId="0" fontId="0" fillId="12" borderId="0" xfId="0" applyFill="1"/>
    <xf numFmtId="0" fontId="2" fillId="12" borderId="0" xfId="0" applyFont="1" applyFill="1"/>
    <xf numFmtId="0" fontId="24" fillId="12" borderId="0" xfId="1" applyFont="1" applyFill="1" applyAlignment="1">
      <alignment horizontal="center" vertical="center"/>
    </xf>
    <xf numFmtId="0" fontId="0" fillId="3" borderId="15" xfId="0" applyFill="1" applyBorder="1"/>
    <xf numFmtId="0" fontId="24" fillId="14" borderId="0" xfId="1" applyFont="1" applyFill="1" applyAlignment="1">
      <alignment horizontal="center" vertical="center"/>
    </xf>
    <xf numFmtId="0" fontId="0" fillId="8" borderId="0" xfId="0" applyFill="1" applyAlignment="1">
      <alignment horizontal="left" vertical="top" indent="1"/>
    </xf>
    <xf numFmtId="164" fontId="0" fillId="5" borderId="1" xfId="2" applyNumberFormat="1" applyFont="1" applyFill="1" applyBorder="1"/>
    <xf numFmtId="0" fontId="28" fillId="6" borderId="0" xfId="0" applyFont="1" applyFill="1"/>
    <xf numFmtId="0" fontId="33" fillId="6" borderId="0" xfId="0" applyFont="1" applyFill="1"/>
    <xf numFmtId="0" fontId="18" fillId="6" borderId="0" xfId="0" applyFont="1" applyFill="1"/>
    <xf numFmtId="0" fontId="2" fillId="12" borderId="0" xfId="0" applyFont="1" applyFill="1" applyAlignment="1">
      <alignment vertical="center"/>
    </xf>
    <xf numFmtId="0" fontId="0" fillId="3" borderId="17" xfId="0" applyFill="1" applyBorder="1"/>
    <xf numFmtId="0" fontId="15" fillId="2" borderId="0" xfId="0" applyFont="1" applyFill="1"/>
    <xf numFmtId="0" fontId="2" fillId="12" borderId="0" xfId="0" applyFont="1" applyFill="1" applyAlignment="1">
      <alignment horizontal="left" vertical="center"/>
    </xf>
    <xf numFmtId="0" fontId="34" fillId="7" borderId="27" xfId="0" applyFont="1" applyFill="1" applyBorder="1" applyAlignment="1">
      <alignment horizontal="left" vertical="top" wrapText="1"/>
    </xf>
    <xf numFmtId="0" fontId="34" fillId="7" borderId="28" xfId="0" applyFont="1" applyFill="1" applyBorder="1" applyAlignment="1">
      <alignment horizontal="left" vertical="top" wrapText="1"/>
    </xf>
    <xf numFmtId="0" fontId="34" fillId="7" borderId="29" xfId="0" applyFont="1" applyFill="1" applyBorder="1" applyAlignment="1">
      <alignment horizontal="left" vertical="top" wrapText="1"/>
    </xf>
    <xf numFmtId="164" fontId="0" fillId="6" borderId="30" xfId="2" applyNumberFormat="1" applyFont="1" applyFill="1" applyBorder="1"/>
    <xf numFmtId="164" fontId="0" fillId="6" borderId="0" xfId="2" applyNumberFormat="1" applyFont="1" applyFill="1" applyBorder="1"/>
    <xf numFmtId="0" fontId="0" fillId="5" borderId="1" xfId="0" applyFill="1" applyBorder="1"/>
    <xf numFmtId="2" fontId="1" fillId="5" borderId="1" xfId="0" applyNumberFormat="1" applyFont="1" applyFill="1" applyBorder="1"/>
    <xf numFmtId="0" fontId="0" fillId="2" borderId="0" xfId="0" applyFill="1" applyAlignment="1">
      <alignment horizontal="center" vertical="center"/>
    </xf>
    <xf numFmtId="0" fontId="36" fillId="4" borderId="0" xfId="0" applyFont="1" applyFill="1" applyAlignment="1">
      <alignment vertical="center"/>
    </xf>
    <xf numFmtId="0" fontId="6" fillId="5" borderId="0" xfId="0" applyFont="1" applyFill="1"/>
    <xf numFmtId="0" fontId="1" fillId="5" borderId="0" xfId="0" applyFont="1" applyFill="1"/>
    <xf numFmtId="0" fontId="41" fillId="2" borderId="0" xfId="0" applyFont="1" applyFill="1" applyAlignment="1">
      <alignment horizontal="center"/>
    </xf>
    <xf numFmtId="0" fontId="8" fillId="5" borderId="0" xfId="0" applyFont="1" applyFill="1"/>
    <xf numFmtId="0" fontId="0" fillId="5" borderId="34" xfId="0" applyFill="1" applyBorder="1"/>
    <xf numFmtId="0" fontId="0" fillId="5" borderId="0" xfId="0" applyFill="1" applyAlignment="1">
      <alignment horizontal="left" indent="1"/>
    </xf>
    <xf numFmtId="0" fontId="3" fillId="5" borderId="0" xfId="0" applyFont="1" applyFill="1" applyAlignment="1">
      <alignment horizontal="left" vertical="center" indent="1"/>
    </xf>
    <xf numFmtId="0" fontId="14" fillId="5" borderId="0" xfId="0" applyFont="1" applyFill="1"/>
    <xf numFmtId="0" fontId="8" fillId="5" borderId="34" xfId="0" applyFont="1" applyFill="1" applyBorder="1" applyAlignment="1">
      <alignment horizontal="left" vertical="center" indent="1"/>
    </xf>
    <xf numFmtId="0" fontId="0" fillId="5" borderId="35" xfId="0" applyFill="1" applyBorder="1"/>
    <xf numFmtId="0" fontId="15" fillId="12" borderId="0" xfId="0" applyFont="1" applyFill="1" applyAlignment="1">
      <alignment vertical="top"/>
    </xf>
    <xf numFmtId="0" fontId="0" fillId="5" borderId="0" xfId="0" applyFill="1" applyAlignment="1">
      <alignment horizontal="left" wrapText="1" indent="1"/>
    </xf>
    <xf numFmtId="0" fontId="0" fillId="5" borderId="0" xfId="0" applyFill="1" applyAlignment="1">
      <alignment horizontal="left" vertical="top" wrapText="1" indent="1"/>
    </xf>
    <xf numFmtId="0" fontId="42" fillId="5" borderId="0" xfId="0" applyFont="1" applyFill="1"/>
    <xf numFmtId="0" fontId="13" fillId="5" borderId="0" xfId="0" applyFont="1" applyFill="1"/>
    <xf numFmtId="0" fontId="13" fillId="5" borderId="0" xfId="0" applyFont="1" applyFill="1" applyAlignment="1">
      <alignment vertical="top" wrapText="1"/>
    </xf>
    <xf numFmtId="0" fontId="42" fillId="5" borderId="37" xfId="0" applyFont="1" applyFill="1" applyBorder="1"/>
    <xf numFmtId="0" fontId="0" fillId="5" borderId="17" xfId="0" applyFill="1" applyBorder="1"/>
    <xf numFmtId="0" fontId="0" fillId="5" borderId="38" xfId="0" applyFill="1" applyBorder="1"/>
    <xf numFmtId="0" fontId="42" fillId="5" borderId="39" xfId="0" applyFont="1" applyFill="1" applyBorder="1"/>
    <xf numFmtId="0" fontId="0" fillId="5" borderId="40" xfId="0" applyFill="1" applyBorder="1"/>
    <xf numFmtId="0" fontId="42" fillId="5" borderId="41" xfId="0" applyFont="1" applyFill="1" applyBorder="1"/>
    <xf numFmtId="0" fontId="0" fillId="5" borderId="15" xfId="0" applyFill="1" applyBorder="1"/>
    <xf numFmtId="0" fontId="0" fillId="5" borderId="42" xfId="0" applyFill="1" applyBorder="1"/>
    <xf numFmtId="0" fontId="42" fillId="5" borderId="17" xfId="0" applyFont="1" applyFill="1" applyBorder="1"/>
    <xf numFmtId="0" fontId="42" fillId="5" borderId="15" xfId="0" applyFont="1" applyFill="1" applyBorder="1"/>
    <xf numFmtId="0" fontId="0" fillId="3" borderId="38" xfId="0" applyFill="1" applyBorder="1"/>
    <xf numFmtId="0" fontId="0" fillId="3" borderId="42" xfId="0" applyFill="1" applyBorder="1"/>
    <xf numFmtId="0" fontId="43" fillId="3" borderId="37" xfId="0" applyFont="1" applyFill="1" applyBorder="1"/>
    <xf numFmtId="0" fontId="12" fillId="3" borderId="41" xfId="0" applyFont="1" applyFill="1" applyBorder="1"/>
    <xf numFmtId="0" fontId="0" fillId="3" borderId="37" xfId="0" applyFill="1" applyBorder="1"/>
    <xf numFmtId="0" fontId="42" fillId="5" borderId="2" xfId="0" applyFont="1" applyFill="1" applyBorder="1"/>
    <xf numFmtId="0" fontId="0" fillId="5" borderId="44" xfId="0" applyFill="1" applyBorder="1"/>
    <xf numFmtId="0" fontId="0" fillId="5" borderId="16" xfId="0" applyFill="1" applyBorder="1"/>
    <xf numFmtId="0" fontId="0" fillId="3" borderId="16" xfId="0" applyFill="1" applyBorder="1"/>
    <xf numFmtId="0" fontId="9" fillId="5" borderId="0" xfId="0" applyFont="1" applyFill="1"/>
    <xf numFmtId="0" fontId="5" fillId="5" borderId="0" xfId="0" applyFont="1" applyFill="1"/>
    <xf numFmtId="0" fontId="0" fillId="5" borderId="2" xfId="0" applyFill="1" applyBorder="1"/>
    <xf numFmtId="0" fontId="0" fillId="3" borderId="45" xfId="0" applyFill="1" applyBorder="1"/>
    <xf numFmtId="0" fontId="42" fillId="5" borderId="45" xfId="0" applyFont="1" applyFill="1" applyBorder="1"/>
    <xf numFmtId="0" fontId="0" fillId="5" borderId="45" xfId="0" applyFill="1" applyBorder="1"/>
    <xf numFmtId="0" fontId="0" fillId="5" borderId="46" xfId="0" applyFill="1" applyBorder="1"/>
    <xf numFmtId="0" fontId="0" fillId="3" borderId="47" xfId="0" applyFill="1" applyBorder="1"/>
    <xf numFmtId="0" fontId="42" fillId="5" borderId="47" xfId="0" applyFont="1" applyFill="1" applyBorder="1"/>
    <xf numFmtId="0" fontId="0" fillId="5" borderId="47" xfId="0" applyFill="1" applyBorder="1"/>
    <xf numFmtId="0" fontId="0" fillId="5" borderId="48" xfId="0" applyFill="1" applyBorder="1"/>
    <xf numFmtId="0" fontId="20" fillId="5" borderId="0" xfId="0" applyFont="1" applyFill="1"/>
    <xf numFmtId="0" fontId="0" fillId="3" borderId="2" xfId="0" applyFill="1" applyBorder="1" applyAlignment="1">
      <alignment vertical="center" wrapText="1"/>
    </xf>
    <xf numFmtId="0" fontId="38" fillId="0" borderId="2" xfId="0" applyFont="1" applyBorder="1" applyProtection="1">
      <protection locked="0"/>
    </xf>
    <xf numFmtId="0" fontId="0" fillId="5" borderId="0" xfId="0" applyFill="1" applyAlignment="1">
      <alignment horizontal="left" vertical="top" indent="1"/>
    </xf>
    <xf numFmtId="0" fontId="32" fillId="5" borderId="0" xfId="0" applyFont="1" applyFill="1"/>
    <xf numFmtId="0" fontId="13" fillId="5" borderId="0" xfId="0" applyFont="1" applyFill="1" applyAlignment="1">
      <alignment horizontal="center" vertical="top" wrapText="1"/>
    </xf>
    <xf numFmtId="0" fontId="2" fillId="13" borderId="0" xfId="0" applyFont="1" applyFill="1" applyAlignment="1">
      <alignment vertical="center"/>
    </xf>
    <xf numFmtId="0" fontId="40" fillId="13" borderId="0" xfId="0" applyFont="1" applyFill="1"/>
    <xf numFmtId="0" fontId="0" fillId="13" borderId="35" xfId="0" applyFill="1" applyBorder="1"/>
    <xf numFmtId="0" fontId="20" fillId="13" borderId="35" xfId="0" applyFont="1" applyFill="1" applyBorder="1"/>
    <xf numFmtId="0" fontId="2" fillId="13" borderId="35" xfId="0" applyFont="1" applyFill="1" applyBorder="1"/>
    <xf numFmtId="0" fontId="0" fillId="5" borderId="36" xfId="0" applyFill="1" applyBorder="1"/>
    <xf numFmtId="0" fontId="42" fillId="5" borderId="44" xfId="0" applyFont="1" applyFill="1" applyBorder="1"/>
    <xf numFmtId="0" fontId="40" fillId="5" borderId="0" xfId="0" applyFont="1" applyFill="1" applyAlignment="1">
      <alignment vertical="center"/>
    </xf>
    <xf numFmtId="0" fontId="46" fillId="5" borderId="0" xfId="0" applyFont="1" applyFill="1" applyAlignment="1">
      <alignment vertical="center"/>
    </xf>
    <xf numFmtId="0" fontId="39" fillId="5" borderId="0" xfId="0" applyFont="1" applyFill="1" applyAlignment="1">
      <alignment vertical="center"/>
    </xf>
    <xf numFmtId="0" fontId="18" fillId="5" borderId="0" xfId="0" applyFont="1" applyFill="1"/>
    <xf numFmtId="0" fontId="1" fillId="3" borderId="2" xfId="0" applyFont="1" applyFill="1" applyBorder="1"/>
    <xf numFmtId="0" fontId="1" fillId="3" borderId="2" xfId="0" applyFont="1" applyFill="1" applyBorder="1" applyAlignment="1">
      <alignment wrapText="1"/>
    </xf>
    <xf numFmtId="0" fontId="15" fillId="5" borderId="0" xfId="0" applyFont="1" applyFill="1"/>
    <xf numFmtId="0" fontId="15" fillId="12" borderId="0" xfId="0" applyFont="1" applyFill="1"/>
    <xf numFmtId="0" fontId="0" fillId="5" borderId="15" xfId="0" applyFill="1" applyBorder="1" applyAlignment="1">
      <alignment vertical="center"/>
    </xf>
    <xf numFmtId="0" fontId="0" fillId="5" borderId="0" xfId="0" applyFill="1" applyAlignment="1">
      <alignment vertical="top"/>
    </xf>
    <xf numFmtId="0" fontId="47" fillId="5" borderId="0" xfId="0" applyFont="1" applyFill="1" applyAlignment="1">
      <alignment vertical="center"/>
    </xf>
    <xf numFmtId="0" fontId="42" fillId="5" borderId="35" xfId="0" applyFont="1" applyFill="1" applyBorder="1"/>
    <xf numFmtId="0" fontId="0" fillId="12" borderId="35" xfId="0" applyFill="1" applyBorder="1"/>
    <xf numFmtId="0" fontId="13" fillId="5" borderId="1" xfId="0" applyFont="1" applyFill="1" applyBorder="1" applyAlignment="1">
      <alignment vertical="top"/>
    </xf>
    <xf numFmtId="0" fontId="0" fillId="5" borderId="1" xfId="0" applyFill="1" applyBorder="1" applyAlignment="1">
      <alignment vertical="top"/>
    </xf>
    <xf numFmtId="0" fontId="0" fillId="5" borderId="5" xfId="0" applyFill="1" applyBorder="1" applyAlignment="1">
      <alignment vertical="top"/>
    </xf>
    <xf numFmtId="0" fontId="0" fillId="5" borderId="5" xfId="0" applyFill="1" applyBorder="1" applyAlignment="1">
      <alignment vertical="top" wrapText="1"/>
    </xf>
    <xf numFmtId="0" fontId="0" fillId="5" borderId="0" xfId="0" applyFill="1" applyAlignment="1">
      <alignment horizontal="left" vertical="center" indent="1"/>
    </xf>
    <xf numFmtId="0" fontId="4" fillId="3" borderId="2" xfId="0" applyFont="1" applyFill="1" applyBorder="1" applyAlignment="1">
      <alignment vertical="top" wrapText="1"/>
    </xf>
    <xf numFmtId="0" fontId="15" fillId="4" borderId="0" xfId="0" applyFont="1" applyFill="1"/>
    <xf numFmtId="0" fontId="15" fillId="4" borderId="0" xfId="0" applyFont="1" applyFill="1" applyAlignment="1">
      <alignment vertical="top"/>
    </xf>
    <xf numFmtId="0" fontId="0" fillId="5" borderId="0" xfId="0" applyFill="1" applyAlignment="1">
      <alignment vertical="center"/>
    </xf>
    <xf numFmtId="0" fontId="0" fillId="5" borderId="50" xfId="0" applyFill="1" applyBorder="1"/>
    <xf numFmtId="0" fontId="48" fillId="5" borderId="0" xfId="0" applyFont="1" applyFill="1" applyAlignment="1">
      <alignment vertical="center"/>
    </xf>
    <xf numFmtId="49" fontId="16" fillId="5" borderId="50" xfId="0" quotePrefix="1" applyNumberFormat="1" applyFont="1" applyFill="1" applyBorder="1" applyAlignment="1">
      <alignment horizontal="left" vertical="center"/>
    </xf>
    <xf numFmtId="49" fontId="16" fillId="5" borderId="52" xfId="0" quotePrefix="1" applyNumberFormat="1" applyFont="1" applyFill="1" applyBorder="1" applyAlignment="1">
      <alignment horizontal="left" vertical="center"/>
    </xf>
    <xf numFmtId="0" fontId="0" fillId="5" borderId="52" xfId="0" applyFill="1" applyBorder="1" applyAlignment="1">
      <alignment vertical="center"/>
    </xf>
    <xf numFmtId="0" fontId="0" fillId="5" borderId="53" xfId="0" applyFill="1" applyBorder="1"/>
    <xf numFmtId="0" fontId="0" fillId="5" borderId="54" xfId="0" applyFill="1" applyBorder="1"/>
    <xf numFmtId="0" fontId="0" fillId="5" borderId="52" xfId="0" applyFill="1" applyBorder="1"/>
    <xf numFmtId="0" fontId="0" fillId="5" borderId="56" xfId="0" applyFill="1" applyBorder="1"/>
    <xf numFmtId="0" fontId="27" fillId="5" borderId="51" xfId="0" applyFont="1" applyFill="1" applyBorder="1" applyAlignment="1">
      <alignment horizontal="left"/>
    </xf>
    <xf numFmtId="0" fontId="27" fillId="5" borderId="55" xfId="0" applyFont="1" applyFill="1" applyBorder="1" applyAlignment="1">
      <alignment horizontal="left"/>
    </xf>
    <xf numFmtId="0" fontId="27" fillId="5" borderId="51" xfId="0" applyFont="1" applyFill="1" applyBorder="1" applyAlignment="1">
      <alignment horizontal="left" vertical="center"/>
    </xf>
    <xf numFmtId="49" fontId="16" fillId="5" borderId="56" xfId="0" quotePrefix="1" applyNumberFormat="1" applyFont="1" applyFill="1" applyBorder="1" applyAlignment="1">
      <alignment horizontal="left" vertical="center"/>
    </xf>
    <xf numFmtId="0" fontId="0" fillId="5" borderId="0" xfId="0" applyFill="1" applyAlignment="1">
      <alignment horizontal="left" vertical="center" wrapText="1" indent="1"/>
    </xf>
    <xf numFmtId="0" fontId="9" fillId="5" borderId="44" xfId="0" applyFont="1" applyFill="1" applyBorder="1" applyAlignment="1">
      <alignment horizontal="left"/>
    </xf>
    <xf numFmtId="0" fontId="9" fillId="5" borderId="0" xfId="0" applyFont="1" applyFill="1" applyAlignment="1">
      <alignment horizontal="left" indent="9"/>
    </xf>
    <xf numFmtId="0" fontId="9" fillId="5" borderId="60" xfId="0" applyFont="1" applyFill="1" applyBorder="1" applyAlignment="1">
      <alignment horizontal="left"/>
    </xf>
    <xf numFmtId="0" fontId="0" fillId="5" borderId="0" xfId="0" applyFill="1" applyAlignment="1">
      <alignment horizontal="left" vertical="top"/>
    </xf>
    <xf numFmtId="49" fontId="16" fillId="5" borderId="63" xfId="0" quotePrefix="1" applyNumberFormat="1" applyFont="1" applyFill="1" applyBorder="1" applyAlignment="1">
      <alignment horizontal="left" vertical="center"/>
    </xf>
    <xf numFmtId="0" fontId="0" fillId="5" borderId="67" xfId="0" applyFill="1" applyBorder="1"/>
    <xf numFmtId="0" fontId="0" fillId="5" borderId="66" xfId="0" applyFill="1" applyBorder="1"/>
    <xf numFmtId="0" fontId="0" fillId="5" borderId="69" xfId="0" applyFill="1" applyBorder="1"/>
    <xf numFmtId="165" fontId="0" fillId="0" borderId="51" xfId="0" applyNumberFormat="1" applyBorder="1" applyAlignment="1" applyProtection="1">
      <alignment vertical="center"/>
      <protection locked="0"/>
    </xf>
    <xf numFmtId="165" fontId="0" fillId="0" borderId="55" xfId="0" applyNumberFormat="1" applyBorder="1" applyAlignment="1" applyProtection="1">
      <alignment vertical="center"/>
      <protection locked="0"/>
    </xf>
    <xf numFmtId="0" fontId="8" fillId="12" borderId="0" xfId="0" applyFont="1" applyFill="1"/>
    <xf numFmtId="0" fontId="1" fillId="8" borderId="0" xfId="0" applyFont="1" applyFill="1" applyAlignment="1">
      <alignment vertical="center"/>
    </xf>
    <xf numFmtId="0" fontId="0" fillId="8" borderId="0" xfId="0" applyFill="1" applyAlignment="1">
      <alignment vertical="center"/>
    </xf>
    <xf numFmtId="0" fontId="23" fillId="5" borderId="70" xfId="0" applyFont="1" applyFill="1" applyBorder="1" applyAlignment="1">
      <alignment horizontal="left" vertical="center" wrapText="1" indent="1"/>
    </xf>
    <xf numFmtId="0" fontId="1" fillId="5" borderId="70" xfId="0" applyFont="1" applyFill="1" applyBorder="1" applyAlignment="1">
      <alignment horizontal="center" vertical="center"/>
    </xf>
    <xf numFmtId="0" fontId="19" fillId="5" borderId="70" xfId="1" applyFill="1" applyBorder="1" applyAlignment="1">
      <alignment horizontal="left" vertical="center" indent="1"/>
    </xf>
    <xf numFmtId="0" fontId="13" fillId="5" borderId="70" xfId="0" applyFont="1" applyFill="1" applyBorder="1" applyAlignment="1">
      <alignment horizontal="center" vertical="center"/>
    </xf>
    <xf numFmtId="0" fontId="23" fillId="3" borderId="0" xfId="0" applyFont="1" applyFill="1" applyAlignment="1">
      <alignment horizontal="left" vertical="center" indent="1"/>
    </xf>
    <xf numFmtId="0" fontId="50" fillId="3" borderId="0" xfId="0" applyFont="1" applyFill="1"/>
    <xf numFmtId="0" fontId="0" fillId="5" borderId="70" xfId="0" applyFill="1" applyBorder="1" applyAlignment="1">
      <alignment horizontal="left" vertical="center" wrapText="1" indent="2"/>
    </xf>
    <xf numFmtId="0" fontId="49" fillId="7" borderId="0" xfId="0" applyFont="1" applyFill="1" applyAlignment="1">
      <alignment horizontal="left" vertical="top" indent="1"/>
    </xf>
    <xf numFmtId="0" fontId="49" fillId="7" borderId="0" xfId="0" applyFont="1" applyFill="1" applyAlignment="1">
      <alignment horizontal="left" vertical="top" wrapText="1" indent="1"/>
    </xf>
    <xf numFmtId="0" fontId="0" fillId="5" borderId="76" xfId="0" applyFill="1" applyBorder="1"/>
    <xf numFmtId="0" fontId="0" fillId="5" borderId="77" xfId="0" applyFill="1" applyBorder="1" applyAlignment="1">
      <alignment horizontal="left" vertical="top"/>
    </xf>
    <xf numFmtId="0" fontId="0" fillId="5" borderId="81" xfId="0" applyFill="1" applyBorder="1"/>
    <xf numFmtId="0" fontId="0" fillId="5" borderId="80" xfId="0" applyFill="1" applyBorder="1"/>
    <xf numFmtId="0" fontId="0" fillId="5" borderId="82" xfId="0" applyFill="1" applyBorder="1"/>
    <xf numFmtId="0" fontId="0" fillId="0" borderId="71" xfId="0" applyBorder="1" applyProtection="1">
      <protection locked="0"/>
    </xf>
    <xf numFmtId="0" fontId="22" fillId="0" borderId="71" xfId="0" applyFont="1" applyBorder="1" applyAlignment="1" applyProtection="1">
      <alignment horizontal="center"/>
      <protection locked="0"/>
    </xf>
    <xf numFmtId="49" fontId="0" fillId="0" borderId="71" xfId="0" applyNumberFormat="1" applyBorder="1" applyProtection="1">
      <protection locked="0"/>
    </xf>
    <xf numFmtId="0" fontId="0" fillId="0" borderId="77" xfId="0" applyBorder="1" applyAlignment="1" applyProtection="1">
      <alignment vertical="center"/>
      <protection locked="0"/>
    </xf>
    <xf numFmtId="0" fontId="10" fillId="5" borderId="0" xfId="0" applyFont="1" applyFill="1"/>
    <xf numFmtId="0" fontId="0" fillId="5" borderId="97" xfId="0" applyFill="1" applyBorder="1"/>
    <xf numFmtId="0" fontId="0" fillId="5" borderId="85" xfId="0" applyFill="1" applyBorder="1"/>
    <xf numFmtId="0" fontId="0" fillId="5" borderId="98" xfId="0" applyFill="1" applyBorder="1"/>
    <xf numFmtId="0" fontId="0" fillId="0" borderId="100" xfId="0" applyBorder="1" applyAlignment="1" applyProtection="1">
      <alignment vertical="center"/>
      <protection locked="0"/>
    </xf>
    <xf numFmtId="0" fontId="0" fillId="5" borderId="99" xfId="0" applyFill="1" applyBorder="1"/>
    <xf numFmtId="0" fontId="0" fillId="5" borderId="103" xfId="0" applyFill="1" applyBorder="1"/>
    <xf numFmtId="0" fontId="0" fillId="0" borderId="84" xfId="0" applyBorder="1" applyAlignment="1" applyProtection="1">
      <alignment vertical="center"/>
      <protection locked="0"/>
    </xf>
    <xf numFmtId="0" fontId="0" fillId="5" borderId="104" xfId="0" applyFill="1" applyBorder="1"/>
    <xf numFmtId="0" fontId="0" fillId="5" borderId="83" xfId="0" applyFill="1" applyBorder="1"/>
    <xf numFmtId="0" fontId="43" fillId="5" borderId="0" xfId="0" applyFont="1" applyFill="1" applyAlignment="1">
      <alignment horizontal="left" vertical="top" wrapText="1" indent="1"/>
    </xf>
    <xf numFmtId="0" fontId="0" fillId="5" borderId="0" xfId="0" applyFill="1" applyAlignment="1" applyProtection="1">
      <alignment horizontal="left" vertical="top"/>
      <protection locked="0"/>
    </xf>
    <xf numFmtId="0" fontId="13" fillId="5" borderId="105" xfId="0" applyFont="1" applyFill="1" applyBorder="1" applyAlignment="1">
      <alignment vertical="top"/>
    </xf>
    <xf numFmtId="0" fontId="13" fillId="5" borderId="106" xfId="0" applyFont="1" applyFill="1" applyBorder="1" applyAlignment="1">
      <alignment vertical="top" wrapText="1"/>
    </xf>
    <xf numFmtId="0" fontId="43" fillId="3" borderId="83" xfId="0" applyFont="1" applyFill="1" applyBorder="1" applyAlignment="1">
      <alignment horizontal="left" vertical="top" wrapText="1" indent="1"/>
    </xf>
    <xf numFmtId="0" fontId="14" fillId="5" borderId="0" xfId="0" applyFont="1" applyFill="1" applyAlignment="1">
      <alignment vertical="top" wrapText="1"/>
    </xf>
    <xf numFmtId="0" fontId="17" fillId="5" borderId="0" xfId="0" applyFont="1" applyFill="1"/>
    <xf numFmtId="0" fontId="47" fillId="5" borderId="0" xfId="0" applyFont="1" applyFill="1" applyAlignment="1">
      <alignment horizontal="left" vertical="top"/>
    </xf>
    <xf numFmtId="0" fontId="13" fillId="5" borderId="0" xfId="0" applyFont="1" applyFill="1" applyAlignment="1">
      <alignment horizontal="left" vertical="top" wrapText="1" indent="1"/>
    </xf>
    <xf numFmtId="0" fontId="2" fillId="12" borderId="0" xfId="0" applyFont="1" applyFill="1" applyAlignment="1">
      <alignment vertical="top"/>
    </xf>
    <xf numFmtId="0" fontId="2" fillId="0" borderId="0" xfId="0" applyFont="1" applyAlignment="1">
      <alignment vertical="top"/>
    </xf>
    <xf numFmtId="0" fontId="43" fillId="5" borderId="116" xfId="0" applyFont="1" applyFill="1" applyBorder="1" applyAlignment="1">
      <alignment horizontal="left" vertical="top" wrapText="1" indent="1"/>
    </xf>
    <xf numFmtId="0" fontId="43" fillId="5" borderId="87" xfId="0" applyFont="1" applyFill="1" applyBorder="1" applyAlignment="1">
      <alignment horizontal="left" vertical="top" wrapText="1" indent="1"/>
    </xf>
    <xf numFmtId="0" fontId="43" fillId="5" borderId="117" xfId="0" applyFont="1" applyFill="1" applyBorder="1" applyAlignment="1">
      <alignment horizontal="left" vertical="top" wrapText="1" indent="1"/>
    </xf>
    <xf numFmtId="0" fontId="18" fillId="5" borderId="0" xfId="0" applyFont="1" applyFill="1" applyAlignment="1">
      <alignment horizontal="left" vertical="top"/>
    </xf>
    <xf numFmtId="0" fontId="20" fillId="12" borderId="35" xfId="0" applyFont="1" applyFill="1" applyBorder="1"/>
    <xf numFmtId="0" fontId="40" fillId="12" borderId="0" xfId="0" applyFont="1" applyFill="1"/>
    <xf numFmtId="0" fontId="51" fillId="12" borderId="35" xfId="0" applyFont="1" applyFill="1" applyBorder="1"/>
    <xf numFmtId="0" fontId="2" fillId="12" borderId="35" xfId="0" applyFont="1" applyFill="1" applyBorder="1"/>
    <xf numFmtId="0" fontId="51" fillId="12" borderId="0" xfId="0" applyFont="1" applyFill="1"/>
    <xf numFmtId="0" fontId="40" fillId="5" borderId="0" xfId="0" applyFont="1" applyFill="1" applyAlignment="1">
      <alignment horizontal="left" vertical="top"/>
    </xf>
    <xf numFmtId="0" fontId="40" fillId="5" borderId="0" xfId="0" applyFont="1" applyFill="1" applyAlignment="1">
      <alignment horizontal="left"/>
    </xf>
    <xf numFmtId="0" fontId="0" fillId="5" borderId="119" xfId="0" applyFill="1" applyBorder="1"/>
    <xf numFmtId="0" fontId="0" fillId="5" borderId="130" xfId="0" applyFill="1" applyBorder="1"/>
    <xf numFmtId="0" fontId="18" fillId="5" borderId="0" xfId="0" applyFont="1" applyFill="1" applyAlignment="1">
      <alignment vertical="top"/>
    </xf>
    <xf numFmtId="0" fontId="17" fillId="5" borderId="35" xfId="0" applyFont="1" applyFill="1" applyBorder="1"/>
    <xf numFmtId="0" fontId="47" fillId="5" borderId="0" xfId="0" applyFont="1" applyFill="1" applyAlignment="1">
      <alignment horizontal="left" vertical="center"/>
    </xf>
    <xf numFmtId="0" fontId="17" fillId="5" borderId="133" xfId="0" applyFont="1" applyFill="1" applyBorder="1"/>
    <xf numFmtId="0" fontId="0" fillId="5" borderId="133" xfId="0" applyFill="1" applyBorder="1"/>
    <xf numFmtId="0" fontId="0" fillId="0" borderId="133" xfId="0" applyBorder="1"/>
    <xf numFmtId="0" fontId="0" fillId="5" borderId="70" xfId="0" applyFill="1" applyBorder="1" applyAlignment="1">
      <alignment vertical="center"/>
    </xf>
    <xf numFmtId="0" fontId="1" fillId="5" borderId="70" xfId="0" applyFont="1" applyFill="1" applyBorder="1" applyAlignment="1">
      <alignment horizontal="left" vertical="center" wrapText="1" indent="1"/>
    </xf>
    <xf numFmtId="18" fontId="19" fillId="5" borderId="70" xfId="1" applyNumberFormat="1" applyFill="1" applyBorder="1" applyAlignment="1">
      <alignment horizontal="left" vertical="center" indent="1"/>
    </xf>
    <xf numFmtId="0" fontId="45" fillId="3" borderId="78" xfId="0" applyFont="1" applyFill="1" applyBorder="1" applyAlignment="1">
      <alignment horizontal="left" vertical="top" wrapText="1" indent="1"/>
    </xf>
    <xf numFmtId="0" fontId="0" fillId="3" borderId="77" xfId="0" applyFill="1" applyBorder="1"/>
    <xf numFmtId="0" fontId="42" fillId="5" borderId="77" xfId="0" applyFont="1" applyFill="1" applyBorder="1"/>
    <xf numFmtId="0" fontId="0" fillId="5" borderId="77" xfId="0" applyFill="1" applyBorder="1"/>
    <xf numFmtId="0" fontId="0" fillId="5" borderId="134" xfId="0" applyFill="1" applyBorder="1"/>
    <xf numFmtId="0" fontId="0" fillId="3" borderId="80" xfId="0" applyFill="1" applyBorder="1"/>
    <xf numFmtId="0" fontId="42" fillId="5" borderId="80" xfId="0" applyFont="1" applyFill="1" applyBorder="1"/>
    <xf numFmtId="0" fontId="0" fillId="5" borderId="137" xfId="0" applyFill="1" applyBorder="1"/>
    <xf numFmtId="0" fontId="45" fillId="3" borderId="83" xfId="0" applyFont="1" applyFill="1" applyBorder="1" applyAlignment="1">
      <alignment horizontal="left" vertical="top" wrapText="1" indent="1"/>
    </xf>
    <xf numFmtId="0" fontId="45" fillId="3" borderId="83" xfId="0" applyFont="1" applyFill="1" applyBorder="1" applyAlignment="1">
      <alignment horizontal="left" vertical="center" wrapText="1" indent="1"/>
    </xf>
    <xf numFmtId="0" fontId="45" fillId="3" borderId="79" xfId="0" applyFont="1" applyFill="1" applyBorder="1" applyAlignment="1">
      <alignment horizontal="left" vertical="center" wrapText="1" indent="1"/>
    </xf>
    <xf numFmtId="0" fontId="43" fillId="3" borderId="73" xfId="0" applyFont="1" applyFill="1" applyBorder="1" applyAlignment="1">
      <alignment horizontal="left" vertical="top" wrapText="1" indent="1"/>
    </xf>
    <xf numFmtId="0" fontId="0" fillId="3" borderId="74" xfId="0" applyFill="1" applyBorder="1"/>
    <xf numFmtId="0" fontId="0" fillId="5" borderId="74" xfId="0" applyFill="1" applyBorder="1"/>
    <xf numFmtId="0" fontId="0" fillId="5" borderId="139" xfId="0" applyFill="1" applyBorder="1"/>
    <xf numFmtId="0" fontId="0" fillId="3" borderId="83" xfId="0" applyFill="1" applyBorder="1" applyAlignment="1">
      <alignment horizontal="left" indent="1"/>
    </xf>
    <xf numFmtId="0" fontId="0" fillId="3" borderId="83" xfId="0" applyFill="1" applyBorder="1"/>
    <xf numFmtId="0" fontId="23" fillId="3" borderId="78" xfId="0" applyFont="1" applyFill="1" applyBorder="1" applyAlignment="1">
      <alignment horizontal="left" vertical="center"/>
    </xf>
    <xf numFmtId="0" fontId="0" fillId="3" borderId="79" xfId="0" applyFill="1" applyBorder="1" applyAlignment="1">
      <alignment horizontal="left" vertical="top" wrapText="1" indent="1"/>
    </xf>
    <xf numFmtId="0" fontId="0" fillId="3" borderId="73" xfId="0" applyFill="1" applyBorder="1" applyAlignment="1">
      <alignment horizontal="left" vertical="center" wrapText="1" indent="1"/>
    </xf>
    <xf numFmtId="0" fontId="42" fillId="5" borderId="74" xfId="0" applyFont="1" applyFill="1" applyBorder="1"/>
    <xf numFmtId="0" fontId="1" fillId="3" borderId="78" xfId="0" applyFont="1" applyFill="1" applyBorder="1" applyAlignment="1">
      <alignment horizontal="left" vertical="top" wrapText="1" indent="1"/>
    </xf>
    <xf numFmtId="0" fontId="27" fillId="5" borderId="0" xfId="0" applyFont="1" applyFill="1" applyAlignment="1">
      <alignment horizontal="left" vertical="top" wrapText="1" indent="1"/>
    </xf>
    <xf numFmtId="0" fontId="49" fillId="5" borderId="0" xfId="0" applyFont="1" applyFill="1"/>
    <xf numFmtId="0" fontId="0" fillId="16" borderId="0" xfId="0" applyFill="1"/>
    <xf numFmtId="0" fontId="23" fillId="16" borderId="0" xfId="0" applyFont="1" applyFill="1"/>
    <xf numFmtId="0" fontId="1" fillId="16" borderId="0" xfId="0" applyFont="1" applyFill="1"/>
    <xf numFmtId="0" fontId="2" fillId="13" borderId="0" xfId="0" applyFont="1" applyFill="1"/>
    <xf numFmtId="0" fontId="1" fillId="2" borderId="141" xfId="0" applyFont="1" applyFill="1" applyBorder="1" applyAlignment="1">
      <alignment horizontal="left" vertical="center" indent="1"/>
    </xf>
    <xf numFmtId="0" fontId="0" fillId="3" borderId="141" xfId="0" applyFill="1" applyBorder="1" applyAlignment="1">
      <alignment horizontal="left" vertical="top" wrapText="1" indent="1"/>
    </xf>
    <xf numFmtId="0" fontId="1" fillId="2" borderId="142" xfId="0" applyFont="1" applyFill="1" applyBorder="1" applyAlignment="1">
      <alignment horizontal="left" vertical="center" indent="1"/>
    </xf>
    <xf numFmtId="0" fontId="0" fillId="3" borderId="142" xfId="0" applyFill="1" applyBorder="1" applyAlignment="1">
      <alignment horizontal="left" wrapText="1" indent="1"/>
    </xf>
    <xf numFmtId="0" fontId="0" fillId="3" borderId="142" xfId="0" applyFill="1" applyBorder="1" applyAlignment="1">
      <alignment horizontal="left" vertical="top" wrapText="1" indent="1"/>
    </xf>
    <xf numFmtId="0" fontId="52" fillId="3" borderId="0" xfId="0" applyFont="1" applyFill="1"/>
    <xf numFmtId="0" fontId="0" fillId="3" borderId="142" xfId="0" quotePrefix="1" applyFill="1" applyBorder="1" applyAlignment="1">
      <alignment horizontal="left" wrapText="1" indent="1"/>
    </xf>
    <xf numFmtId="0" fontId="1" fillId="2" borderId="142" xfId="0" applyFont="1" applyFill="1" applyBorder="1" applyAlignment="1">
      <alignment horizontal="left" vertical="center" wrapText="1" indent="1"/>
    </xf>
    <xf numFmtId="0" fontId="0" fillId="3" borderId="142" xfId="0" applyFill="1" applyBorder="1" applyAlignment="1">
      <alignment horizontal="left" vertical="center" wrapText="1" indent="1"/>
    </xf>
    <xf numFmtId="0" fontId="0" fillId="3" borderId="17" xfId="0" applyFill="1" applyBorder="1" applyAlignment="1">
      <alignment vertical="top"/>
    </xf>
    <xf numFmtId="0" fontId="0" fillId="3" borderId="15" xfId="0" applyFill="1" applyBorder="1" applyAlignment="1">
      <alignment vertical="top"/>
    </xf>
    <xf numFmtId="0" fontId="15" fillId="5" borderId="0" xfId="0" applyFont="1" applyFill="1" applyAlignment="1">
      <alignment horizontal="left" vertical="center"/>
    </xf>
    <xf numFmtId="0" fontId="52" fillId="5" borderId="0" xfId="0" applyFont="1" applyFill="1"/>
    <xf numFmtId="0" fontId="19" fillId="5" borderId="70" xfId="1" applyFill="1" applyBorder="1" applyAlignment="1">
      <alignment horizontal="left" vertical="center" wrapText="1" indent="1"/>
    </xf>
    <xf numFmtId="0" fontId="0" fillId="6" borderId="39" xfId="0" applyFill="1" applyBorder="1" applyAlignment="1">
      <alignment vertical="top" wrapText="1"/>
    </xf>
    <xf numFmtId="0" fontId="22" fillId="6" borderId="159" xfId="0" applyFont="1" applyFill="1" applyBorder="1" applyAlignment="1">
      <alignment horizontal="right" vertical="top"/>
    </xf>
    <xf numFmtId="0" fontId="4" fillId="12" borderId="15" xfId="0" applyFont="1" applyFill="1" applyBorder="1" applyAlignment="1">
      <alignment horizontal="left" vertical="top" indent="1"/>
    </xf>
    <xf numFmtId="0" fontId="40" fillId="5" borderId="0" xfId="0" applyFont="1" applyFill="1"/>
    <xf numFmtId="0" fontId="0" fillId="12" borderId="0" xfId="0" applyFill="1" applyAlignment="1">
      <alignment vertical="top"/>
    </xf>
    <xf numFmtId="0" fontId="52" fillId="5" borderId="0" xfId="0" applyFont="1" applyFill="1" applyAlignment="1">
      <alignment vertical="center"/>
    </xf>
    <xf numFmtId="0" fontId="10" fillId="12" borderId="0" xfId="0" applyFont="1" applyFill="1"/>
    <xf numFmtId="0" fontId="54" fillId="12" borderId="0" xfId="0" applyFont="1" applyFill="1" applyAlignment="1">
      <alignment vertical="top" wrapText="1"/>
    </xf>
    <xf numFmtId="0" fontId="27" fillId="12" borderId="161" xfId="0" applyFont="1" applyFill="1" applyBorder="1" applyAlignment="1">
      <alignment vertical="top" wrapText="1"/>
    </xf>
    <xf numFmtId="0" fontId="27" fillId="12" borderId="53" xfId="0" applyFont="1" applyFill="1" applyBorder="1" applyAlignment="1">
      <alignment vertical="top" wrapText="1"/>
    </xf>
    <xf numFmtId="0" fontId="15" fillId="12" borderId="162" xfId="0" applyFont="1" applyFill="1" applyBorder="1" applyAlignment="1">
      <alignment horizontal="right" vertical="top"/>
    </xf>
    <xf numFmtId="0" fontId="15" fillId="12" borderId="164" xfId="0" applyFont="1" applyFill="1" applyBorder="1" applyAlignment="1">
      <alignment horizontal="right" vertical="top"/>
    </xf>
    <xf numFmtId="0" fontId="27" fillId="5" borderId="165" xfId="0" applyFont="1" applyFill="1" applyBorder="1" applyAlignment="1">
      <alignment vertical="top" wrapText="1"/>
    </xf>
    <xf numFmtId="0" fontId="27" fillId="5" borderId="166" xfId="0" applyFont="1" applyFill="1" applyBorder="1" applyAlignment="1">
      <alignment vertical="top" wrapText="1"/>
    </xf>
    <xf numFmtId="0" fontId="0" fillId="7" borderId="2" xfId="0" applyFill="1" applyBorder="1" applyAlignment="1">
      <alignment vertical="top" wrapText="1"/>
    </xf>
    <xf numFmtId="0" fontId="19" fillId="5" borderId="0" xfId="1" applyFill="1" applyAlignment="1">
      <alignment vertical="center"/>
    </xf>
    <xf numFmtId="0" fontId="2" fillId="12" borderId="35" xfId="0" applyFont="1" applyFill="1" applyBorder="1" applyAlignment="1">
      <alignment vertical="top"/>
    </xf>
    <xf numFmtId="0" fontId="2" fillId="12" borderId="35" xfId="0" applyFont="1" applyFill="1" applyBorder="1" applyAlignment="1">
      <alignment vertical="center"/>
    </xf>
    <xf numFmtId="0" fontId="0" fillId="12" borderId="167" xfId="0" applyFill="1" applyBorder="1"/>
    <xf numFmtId="0" fontId="20" fillId="12" borderId="167" xfId="0" applyFont="1" applyFill="1" applyBorder="1"/>
    <xf numFmtId="0" fontId="0" fillId="0" borderId="119" xfId="0" applyBorder="1" applyAlignment="1" applyProtection="1">
      <alignment vertical="center"/>
      <protection locked="0"/>
    </xf>
    <xf numFmtId="0" fontId="55" fillId="3" borderId="0" xfId="0" applyFont="1" applyFill="1"/>
    <xf numFmtId="0" fontId="54" fillId="5" borderId="0" xfId="0" applyFont="1" applyFill="1" applyAlignment="1">
      <alignment vertical="top" wrapText="1"/>
    </xf>
    <xf numFmtId="0" fontId="0" fillId="3" borderId="168" xfId="0" applyFill="1" applyBorder="1" applyAlignment="1">
      <alignment horizontal="left" vertical="top" wrapText="1" indent="1"/>
    </xf>
    <xf numFmtId="0" fontId="0" fillId="3" borderId="169" xfId="0" applyFill="1" applyBorder="1" applyAlignment="1">
      <alignment horizontal="left" vertical="top" wrapText="1" indent="1"/>
    </xf>
    <xf numFmtId="0" fontId="0" fillId="3" borderId="170" xfId="0" applyFill="1" applyBorder="1" applyAlignment="1">
      <alignment horizontal="left" vertical="top" wrapText="1" indent="1"/>
    </xf>
    <xf numFmtId="0" fontId="0" fillId="3" borderId="171" xfId="0" applyFill="1" applyBorder="1"/>
    <xf numFmtId="0" fontId="42" fillId="5" borderId="171" xfId="0" applyFont="1" applyFill="1" applyBorder="1"/>
    <xf numFmtId="0" fontId="0" fillId="5" borderId="171" xfId="0" applyFill="1" applyBorder="1"/>
    <xf numFmtId="0" fontId="0" fillId="5" borderId="172" xfId="0" applyFill="1" applyBorder="1"/>
    <xf numFmtId="0" fontId="0" fillId="3" borderId="78" xfId="0" applyFill="1" applyBorder="1" applyAlignment="1">
      <alignment horizontal="left" indent="1"/>
    </xf>
    <xf numFmtId="0" fontId="12" fillId="3" borderId="79" xfId="0" applyFont="1" applyFill="1" applyBorder="1" applyAlignment="1">
      <alignment horizontal="left" indent="1"/>
    </xf>
    <xf numFmtId="0" fontId="1" fillId="10" borderId="73" xfId="0" applyFont="1" applyFill="1" applyBorder="1" applyAlignment="1">
      <alignment horizontal="left" vertical="center" wrapText="1" indent="1"/>
    </xf>
    <xf numFmtId="0" fontId="0" fillId="10" borderId="139" xfId="0" applyFill="1" applyBorder="1"/>
    <xf numFmtId="0" fontId="0" fillId="5" borderId="173" xfId="0" applyFill="1" applyBorder="1"/>
    <xf numFmtId="0" fontId="0" fillId="5" borderId="75" xfId="0" applyFill="1" applyBorder="1"/>
    <xf numFmtId="0" fontId="1" fillId="10" borderId="78" xfId="0" applyFont="1" applyFill="1" applyBorder="1" applyAlignment="1">
      <alignment horizontal="left" vertical="center" wrapText="1" indent="1"/>
    </xf>
    <xf numFmtId="0" fontId="0" fillId="10" borderId="134" xfId="0" applyFill="1" applyBorder="1"/>
    <xf numFmtId="0" fontId="0" fillId="5" borderId="174" xfId="0" applyFill="1" applyBorder="1"/>
    <xf numFmtId="0" fontId="0" fillId="3" borderId="177" xfId="0" applyFill="1" applyBorder="1" applyAlignment="1">
      <alignment horizontal="left" indent="1"/>
    </xf>
    <xf numFmtId="0" fontId="12" fillId="3" borderId="175" xfId="0" applyFont="1" applyFill="1" applyBorder="1" applyAlignment="1">
      <alignment horizontal="left" indent="1"/>
    </xf>
    <xf numFmtId="0" fontId="37" fillId="5" borderId="0" xfId="0" applyFont="1" applyFill="1" applyAlignment="1">
      <alignment vertical="center"/>
    </xf>
    <xf numFmtId="0" fontId="58" fillId="0" borderId="0" xfId="0" applyFont="1"/>
    <xf numFmtId="1" fontId="0" fillId="0" borderId="51" xfId="0" applyNumberFormat="1" applyBorder="1" applyAlignment="1" applyProtection="1">
      <alignment vertical="center"/>
      <protection locked="0"/>
    </xf>
    <xf numFmtId="1" fontId="0" fillId="0" borderId="55" xfId="0" applyNumberFormat="1" applyBorder="1" applyAlignment="1" applyProtection="1">
      <alignment vertical="center"/>
      <protection locked="0"/>
    </xf>
    <xf numFmtId="0" fontId="19" fillId="8" borderId="0" xfId="1" applyFill="1"/>
    <xf numFmtId="0" fontId="19" fillId="8" borderId="0" xfId="1" applyFill="1" applyAlignment="1">
      <alignment vertical="center"/>
    </xf>
    <xf numFmtId="0" fontId="2" fillId="5" borderId="0" xfId="0" applyFont="1" applyFill="1" applyAlignment="1">
      <alignment vertical="center"/>
    </xf>
    <xf numFmtId="0" fontId="59" fillId="3" borderId="0" xfId="0" applyFont="1" applyFill="1" applyAlignment="1">
      <alignment vertical="center"/>
    </xf>
    <xf numFmtId="0" fontId="59" fillId="3" borderId="0" xfId="0" applyFont="1" applyFill="1" applyAlignment="1">
      <alignment vertical="top"/>
    </xf>
    <xf numFmtId="0" fontId="59" fillId="3" borderId="0" xfId="0" applyFont="1" applyFill="1"/>
    <xf numFmtId="0" fontId="1" fillId="12" borderId="35" xfId="0" applyFont="1" applyFill="1" applyBorder="1" applyAlignment="1">
      <alignment horizontal="center" vertical="center"/>
    </xf>
    <xf numFmtId="0" fontId="12" fillId="12" borderId="35" xfId="0" applyFont="1" applyFill="1" applyBorder="1" applyAlignment="1">
      <alignment horizontal="left" vertical="center" indent="1"/>
    </xf>
    <xf numFmtId="0" fontId="19" fillId="5" borderId="181" xfId="1" applyFill="1" applyBorder="1" applyAlignment="1">
      <alignment horizontal="left" vertical="center" indent="1"/>
    </xf>
    <xf numFmtId="0" fontId="0" fillId="0" borderId="44" xfId="0" applyBorder="1" applyAlignment="1" applyProtection="1">
      <alignment vertical="center"/>
      <protection locked="0"/>
    </xf>
    <xf numFmtId="0" fontId="0" fillId="0" borderId="66" xfId="0" applyBorder="1" applyAlignment="1" applyProtection="1">
      <alignment vertical="center"/>
      <protection locked="0"/>
    </xf>
    <xf numFmtId="0" fontId="0" fillId="0" borderId="68" xfId="0" applyBorder="1" applyAlignment="1" applyProtection="1">
      <alignment vertical="center"/>
      <protection locked="0"/>
    </xf>
    <xf numFmtId="0" fontId="0" fillId="5" borderId="0" xfId="0" applyFill="1" applyAlignment="1">
      <alignment horizontal="left" wrapText="1"/>
    </xf>
    <xf numFmtId="0" fontId="0" fillId="5" borderId="0" xfId="0" applyFill="1" applyAlignment="1">
      <alignment horizontal="left" vertical="top" wrapText="1"/>
    </xf>
    <xf numFmtId="0" fontId="0" fillId="0" borderId="19" xfId="0" applyBorder="1" applyAlignment="1" applyProtection="1">
      <alignment vertical="top"/>
      <protection locked="0"/>
    </xf>
    <xf numFmtId="0" fontId="13" fillId="0" borderId="19" xfId="0" applyFont="1" applyBorder="1" applyAlignment="1" applyProtection="1">
      <alignment vertical="top"/>
      <protection locked="0"/>
    </xf>
    <xf numFmtId="0" fontId="14" fillId="0" borderId="19" xfId="0" applyFont="1" applyBorder="1" applyAlignment="1" applyProtection="1">
      <alignment vertical="top" wrapText="1"/>
      <protection locked="0"/>
    </xf>
    <xf numFmtId="0" fontId="0" fillId="0" borderId="22" xfId="0" applyBorder="1" applyAlignment="1" applyProtection="1">
      <alignment vertical="top"/>
      <protection locked="0"/>
    </xf>
    <xf numFmtId="2" fontId="0" fillId="0" borderId="22" xfId="0" applyNumberFormat="1" applyBorder="1" applyAlignment="1" applyProtection="1">
      <alignment vertical="top"/>
      <protection locked="0"/>
    </xf>
    <xf numFmtId="0" fontId="13" fillId="0" borderId="22" xfId="0" applyFont="1" applyBorder="1" applyAlignment="1" applyProtection="1">
      <alignment vertical="top"/>
      <protection locked="0"/>
    </xf>
    <xf numFmtId="0" fontId="0" fillId="0" borderId="25" xfId="0" applyBorder="1" applyAlignment="1" applyProtection="1">
      <alignment vertical="top"/>
      <protection locked="0"/>
    </xf>
    <xf numFmtId="0" fontId="13" fillId="0" borderId="25" xfId="0" applyFont="1" applyBorder="1" applyAlignment="1" applyProtection="1">
      <alignment vertical="top"/>
      <protection locked="0"/>
    </xf>
    <xf numFmtId="2" fontId="0" fillId="0" borderId="25" xfId="0" applyNumberFormat="1" applyBorder="1" applyAlignment="1" applyProtection="1">
      <alignment vertical="top"/>
      <protection locked="0"/>
    </xf>
    <xf numFmtId="0" fontId="31" fillId="0" borderId="22" xfId="0" applyFont="1" applyBorder="1" applyAlignment="1" applyProtection="1">
      <alignment horizontal="center"/>
      <protection locked="0"/>
    </xf>
    <xf numFmtId="0" fontId="31" fillId="0" borderId="22" xfId="0" applyFont="1" applyBorder="1" applyAlignment="1" applyProtection="1">
      <alignment horizontal="center" vertical="center"/>
      <protection locked="0"/>
    </xf>
    <xf numFmtId="0" fontId="31" fillId="0" borderId="157" xfId="0" applyFont="1" applyBorder="1" applyAlignment="1" applyProtection="1">
      <alignment horizontal="center"/>
      <protection locked="0"/>
    </xf>
    <xf numFmtId="0" fontId="31" fillId="0" borderId="157" xfId="0" applyFont="1" applyBorder="1" applyAlignment="1" applyProtection="1">
      <alignment horizontal="center" vertical="center"/>
      <protection locked="0"/>
    </xf>
    <xf numFmtId="0" fontId="0" fillId="0" borderId="45" xfId="0" applyBorder="1" applyAlignment="1" applyProtection="1">
      <alignment vertical="center"/>
      <protection locked="0"/>
    </xf>
    <xf numFmtId="0" fontId="0" fillId="0" borderId="47" xfId="0" applyBorder="1" applyAlignment="1" applyProtection="1">
      <alignment vertical="center"/>
      <protection locked="0"/>
    </xf>
    <xf numFmtId="0" fontId="0" fillId="0" borderId="171" xfId="0" applyBorder="1" applyAlignment="1" applyProtection="1">
      <alignment vertical="center"/>
      <protection locked="0"/>
    </xf>
    <xf numFmtId="0" fontId="0" fillId="0" borderId="0" xfId="0" applyAlignment="1" applyProtection="1">
      <alignment vertical="center"/>
      <protection locked="0"/>
    </xf>
    <xf numFmtId="0" fontId="0" fillId="0" borderId="74" xfId="0" applyBorder="1" applyAlignment="1" applyProtection="1">
      <alignment vertical="center"/>
      <protection locked="0"/>
    </xf>
    <xf numFmtId="0" fontId="0" fillId="0" borderId="77" xfId="0" applyBorder="1" applyAlignment="1" applyProtection="1">
      <alignment horizontal="center" vertical="center"/>
      <protection locked="0"/>
    </xf>
    <xf numFmtId="2" fontId="0" fillId="0" borderId="0" xfId="0" applyNumberFormat="1" applyAlignment="1" applyProtection="1">
      <alignment vertical="center"/>
      <protection locked="0"/>
    </xf>
    <xf numFmtId="0" fontId="0" fillId="0" borderId="74" xfId="0" applyBorder="1" applyAlignment="1" applyProtection="1">
      <alignment horizontal="center" vertical="center"/>
      <protection locked="0"/>
    </xf>
    <xf numFmtId="0" fontId="0" fillId="0" borderId="17" xfId="0" applyBorder="1" applyAlignment="1" applyProtection="1">
      <alignment vertical="center"/>
      <protection locked="0"/>
    </xf>
    <xf numFmtId="164" fontId="0" fillId="0" borderId="1" xfId="0" applyNumberFormat="1" applyBorder="1" applyProtection="1">
      <protection locked="0"/>
    </xf>
    <xf numFmtId="0" fontId="0" fillId="0" borderId="17" xfId="0" applyBorder="1" applyProtection="1">
      <protection locked="0"/>
    </xf>
    <xf numFmtId="0" fontId="31" fillId="0" borderId="1" xfId="0" applyFont="1" applyBorder="1" applyProtection="1">
      <protection locked="0"/>
    </xf>
    <xf numFmtId="0" fontId="31" fillId="0" borderId="31" xfId="0" applyFont="1" applyBorder="1" applyProtection="1">
      <protection locked="0"/>
    </xf>
    <xf numFmtId="0" fontId="0" fillId="0" borderId="31" xfId="0" applyBorder="1" applyProtection="1">
      <protection locked="0"/>
    </xf>
    <xf numFmtId="0" fontId="31" fillId="0" borderId="10" xfId="0" applyFont="1" applyBorder="1" applyProtection="1">
      <protection locked="0"/>
    </xf>
    <xf numFmtId="0" fontId="0" fillId="0" borderId="10" xfId="0" applyBorder="1" applyProtection="1">
      <protection locked="0"/>
    </xf>
    <xf numFmtId="0" fontId="38" fillId="0" borderId="1" xfId="0" applyFont="1" applyBorder="1" applyProtection="1">
      <protection locked="0"/>
    </xf>
    <xf numFmtId="0" fontId="0" fillId="15" borderId="1" xfId="0" applyFill="1" applyBorder="1" applyAlignment="1" applyProtection="1">
      <alignment horizontal="left" vertical="top" indent="1"/>
      <protection locked="0"/>
    </xf>
    <xf numFmtId="0" fontId="0" fillId="5" borderId="0" xfId="0" applyFill="1" applyAlignment="1" applyProtection="1">
      <alignment vertical="center"/>
      <protection locked="0"/>
    </xf>
    <xf numFmtId="0" fontId="0" fillId="5" borderId="0" xfId="0" applyFill="1" applyAlignment="1" applyProtection="1">
      <alignment horizontal="left" vertical="top" indent="1"/>
      <protection locked="0"/>
    </xf>
    <xf numFmtId="0" fontId="42" fillId="5" borderId="185" xfId="0" applyFont="1" applyFill="1" applyBorder="1"/>
    <xf numFmtId="0" fontId="0" fillId="0" borderId="185" xfId="0" applyBorder="1" applyAlignment="1" applyProtection="1">
      <alignment vertical="center"/>
      <protection locked="0"/>
    </xf>
    <xf numFmtId="0" fontId="42" fillId="5" borderId="117" xfId="0" applyFont="1" applyFill="1" applyBorder="1"/>
    <xf numFmtId="0" fontId="0" fillId="0" borderId="117" xfId="0" applyBorder="1" applyAlignment="1" applyProtection="1">
      <alignment vertical="center"/>
      <protection locked="0"/>
    </xf>
    <xf numFmtId="0" fontId="42" fillId="5" borderId="187" xfId="0" applyFont="1" applyFill="1" applyBorder="1"/>
    <xf numFmtId="0" fontId="0" fillId="0" borderId="187" xfId="0" applyBorder="1" applyAlignment="1" applyProtection="1">
      <alignment vertical="center"/>
      <protection locked="0"/>
    </xf>
    <xf numFmtId="0" fontId="0" fillId="5" borderId="0" xfId="0" applyFill="1" applyAlignment="1">
      <alignment vertical="center" wrapText="1"/>
    </xf>
    <xf numFmtId="0" fontId="10" fillId="5" borderId="0" xfId="0" applyFont="1" applyFill="1" applyAlignment="1">
      <alignment vertical="center"/>
    </xf>
    <xf numFmtId="0" fontId="22" fillId="0" borderId="87" xfId="0" applyFont="1" applyBorder="1" applyAlignment="1" applyProtection="1">
      <alignment horizontal="center"/>
      <protection locked="0"/>
    </xf>
    <xf numFmtId="0" fontId="49" fillId="5" borderId="0" xfId="0" applyFont="1" applyFill="1" applyAlignment="1">
      <alignment horizontal="left" vertical="top" wrapText="1" indent="1"/>
    </xf>
    <xf numFmtId="0" fontId="7" fillId="5" borderId="0" xfId="0" applyFont="1" applyFill="1" applyAlignment="1">
      <alignment horizontal="left" vertical="top" wrapText="1" indent="1"/>
    </xf>
    <xf numFmtId="166" fontId="0" fillId="17" borderId="19" xfId="0" applyNumberFormat="1" applyFill="1" applyBorder="1" applyAlignment="1">
      <alignment vertical="top"/>
    </xf>
    <xf numFmtId="0" fontId="4" fillId="17" borderId="19" xfId="0" applyFont="1" applyFill="1" applyBorder="1" applyAlignment="1">
      <alignment horizontal="center" vertical="top"/>
    </xf>
    <xf numFmtId="0" fontId="0" fillId="8" borderId="0" xfId="0" applyFill="1" applyAlignment="1">
      <alignment horizontal="left" vertical="center" wrapText="1"/>
    </xf>
    <xf numFmtId="0" fontId="34" fillId="7" borderId="188" xfId="0" applyFont="1" applyFill="1" applyBorder="1" applyAlignment="1">
      <alignment horizontal="left" vertical="top" wrapText="1"/>
    </xf>
    <xf numFmtId="0" fontId="43" fillId="5" borderId="83" xfId="0" applyFont="1" applyFill="1" applyBorder="1" applyAlignment="1">
      <alignment horizontal="left" vertical="top" wrapText="1" indent="1"/>
    </xf>
    <xf numFmtId="0" fontId="43" fillId="5" borderId="130" xfId="0" applyFont="1" applyFill="1" applyBorder="1" applyAlignment="1">
      <alignment horizontal="left" vertical="top" wrapText="1" indent="1"/>
    </xf>
    <xf numFmtId="0" fontId="50" fillId="0" borderId="21" xfId="0" applyFont="1" applyBorder="1" applyAlignment="1" applyProtection="1">
      <alignment vertical="top" wrapText="1"/>
      <protection locked="0"/>
    </xf>
    <xf numFmtId="0" fontId="50" fillId="0" borderId="24" xfId="0" applyFont="1" applyBorder="1" applyAlignment="1" applyProtection="1">
      <alignment vertical="top" wrapText="1"/>
      <protection locked="0"/>
    </xf>
    <xf numFmtId="0" fontId="13" fillId="0" borderId="20" xfId="0" applyFont="1" applyBorder="1" applyAlignment="1" applyProtection="1">
      <alignment vertical="top"/>
      <protection locked="0"/>
    </xf>
    <xf numFmtId="0" fontId="13" fillId="2" borderId="0" xfId="0" applyFont="1" applyFill="1"/>
    <xf numFmtId="0" fontId="13" fillId="0" borderId="23" xfId="0" applyFont="1" applyBorder="1" applyAlignment="1" applyProtection="1">
      <alignment vertical="top"/>
      <protection locked="0"/>
    </xf>
    <xf numFmtId="0" fontId="13" fillId="0" borderId="26" xfId="0" applyFont="1" applyBorder="1" applyAlignment="1" applyProtection="1">
      <alignment vertical="top"/>
      <protection locked="0"/>
    </xf>
    <xf numFmtId="0" fontId="0" fillId="0" borderId="0" xfId="0" applyAlignment="1">
      <alignment horizontal="center"/>
    </xf>
    <xf numFmtId="0" fontId="25" fillId="0" borderId="0" xfId="0" applyFont="1" applyAlignment="1">
      <alignment horizontal="center"/>
    </xf>
    <xf numFmtId="0" fontId="0" fillId="5" borderId="0" xfId="0" applyFill="1" applyAlignment="1">
      <alignment horizontal="left" vertical="center"/>
    </xf>
    <xf numFmtId="0" fontId="0" fillId="8" borderId="0" xfId="0" applyFill="1" applyAlignment="1">
      <alignment vertical="top"/>
    </xf>
    <xf numFmtId="0" fontId="13" fillId="0" borderId="195" xfId="0" applyFont="1" applyBorder="1" applyAlignment="1" applyProtection="1">
      <alignment vertical="top"/>
      <protection locked="0"/>
    </xf>
    <xf numFmtId="0" fontId="62" fillId="15" borderId="19" xfId="0" applyFont="1" applyFill="1" applyBorder="1" applyAlignment="1" applyProtection="1">
      <alignment vertical="top"/>
      <protection locked="0"/>
    </xf>
    <xf numFmtId="0" fontId="61" fillId="4" borderId="0" xfId="0" applyFont="1" applyFill="1"/>
    <xf numFmtId="0" fontId="0" fillId="2" borderId="164" xfId="0" applyFill="1" applyBorder="1" applyAlignment="1">
      <alignment horizontal="center" vertical="center"/>
    </xf>
    <xf numFmtId="0" fontId="14" fillId="0" borderId="18" xfId="0" applyFont="1" applyBorder="1" applyAlignment="1" applyProtection="1">
      <alignment vertical="center" wrapText="1"/>
      <protection locked="0"/>
    </xf>
    <xf numFmtId="0" fontId="62" fillId="15" borderId="19" xfId="0" applyFont="1" applyFill="1" applyBorder="1" applyAlignment="1" applyProtection="1">
      <alignment vertical="center"/>
      <protection locked="0"/>
    </xf>
    <xf numFmtId="0" fontId="13" fillId="0" borderId="19" xfId="0" applyFont="1" applyBorder="1" applyAlignment="1" applyProtection="1">
      <alignment vertical="center"/>
      <protection locked="0"/>
    </xf>
    <xf numFmtId="0" fontId="14" fillId="0" borderId="19" xfId="0" applyFont="1" applyBorder="1" applyAlignment="1" applyProtection="1">
      <alignment vertical="center" wrapText="1"/>
      <protection locked="0"/>
    </xf>
    <xf numFmtId="0" fontId="13" fillId="0" borderId="19" xfId="0" applyFont="1" applyBorder="1" applyAlignment="1" applyProtection="1">
      <alignment vertical="center" wrapText="1"/>
      <protection locked="0"/>
    </xf>
    <xf numFmtId="2" fontId="0" fillId="0" borderId="19" xfId="0" applyNumberFormat="1" applyBorder="1" applyAlignment="1" applyProtection="1">
      <alignment vertical="center"/>
      <protection locked="0"/>
    </xf>
    <xf numFmtId="0" fontId="27" fillId="15" borderId="19" xfId="0" applyFont="1" applyFill="1" applyBorder="1" applyAlignment="1" applyProtection="1">
      <alignment horizontal="right" vertical="top"/>
      <protection locked="0"/>
    </xf>
    <xf numFmtId="49" fontId="63" fillId="0" borderId="23" xfId="1" applyNumberFormat="1" applyFont="1" applyFill="1" applyBorder="1" applyAlignment="1" applyProtection="1">
      <alignment vertical="top"/>
      <protection locked="0"/>
    </xf>
    <xf numFmtId="49" fontId="13" fillId="0" borderId="23" xfId="0" applyNumberFormat="1" applyFont="1" applyBorder="1" applyAlignment="1" applyProtection="1">
      <alignment vertical="top"/>
      <protection locked="0"/>
    </xf>
    <xf numFmtId="49" fontId="13" fillId="0" borderId="23" xfId="0" applyNumberFormat="1" applyFont="1" applyBorder="1" applyAlignment="1" applyProtection="1">
      <alignment vertical="top" wrapText="1"/>
      <protection locked="0"/>
    </xf>
    <xf numFmtId="0" fontId="18" fillId="4" borderId="0" xfId="0" applyFont="1" applyFill="1" applyAlignment="1">
      <alignment vertical="center"/>
    </xf>
    <xf numFmtId="0" fontId="0" fillId="0" borderId="0" xfId="0" applyAlignment="1">
      <alignment horizontal="center" vertical="center"/>
    </xf>
    <xf numFmtId="0" fontId="64" fillId="8" borderId="0" xfId="0" applyFont="1" applyFill="1"/>
    <xf numFmtId="0" fontId="65" fillId="8" borderId="0" xfId="0" applyFont="1" applyFill="1"/>
    <xf numFmtId="49" fontId="0" fillId="0" borderId="84" xfId="0" applyNumberFormat="1" applyBorder="1" applyAlignment="1" applyProtection="1">
      <alignment vertical="center"/>
      <protection locked="0"/>
    </xf>
    <xf numFmtId="0" fontId="66" fillId="2" borderId="0" xfId="0" applyFont="1" applyFill="1" applyAlignment="1">
      <alignment vertical="top"/>
    </xf>
    <xf numFmtId="0" fontId="0" fillId="0" borderId="31" xfId="0" applyBorder="1" applyAlignment="1" applyProtection="1">
      <alignment vertical="center"/>
      <protection locked="0"/>
    </xf>
    <xf numFmtId="0" fontId="0" fillId="0" borderId="1" xfId="0" applyBorder="1" applyAlignment="1" applyProtection="1">
      <alignment vertical="center"/>
      <protection locked="0"/>
    </xf>
    <xf numFmtId="166" fontId="57" fillId="12" borderId="19" xfId="0" applyNumberFormat="1" applyFont="1" applyFill="1" applyBorder="1" applyAlignment="1">
      <alignment vertical="top"/>
    </xf>
    <xf numFmtId="0" fontId="4" fillId="12" borderId="19" xfId="0" applyFont="1" applyFill="1" applyBorder="1" applyAlignment="1">
      <alignment horizontal="center" vertical="top"/>
    </xf>
    <xf numFmtId="166" fontId="0" fillId="12" borderId="19" xfId="0" applyNumberFormat="1" applyFill="1" applyBorder="1" applyAlignment="1">
      <alignment vertical="top"/>
    </xf>
    <xf numFmtId="0" fontId="62" fillId="12" borderId="19" xfId="0" applyFont="1" applyFill="1" applyBorder="1" applyAlignment="1">
      <alignment vertical="top"/>
    </xf>
    <xf numFmtId="0" fontId="67" fillId="12" borderId="19" xfId="0" applyFont="1" applyFill="1" applyBorder="1" applyAlignment="1">
      <alignment vertical="center"/>
    </xf>
    <xf numFmtId="0" fontId="68" fillId="12" borderId="195" xfId="0" applyFont="1" applyFill="1" applyBorder="1" applyAlignment="1">
      <alignment vertical="top"/>
    </xf>
    <xf numFmtId="0" fontId="69" fillId="12" borderId="22" xfId="0" applyFont="1" applyFill="1" applyBorder="1" applyAlignment="1">
      <alignment vertical="top"/>
    </xf>
    <xf numFmtId="0" fontId="68" fillId="12" borderId="19" xfId="0" applyFont="1" applyFill="1" applyBorder="1" applyAlignment="1">
      <alignment vertical="top" wrapText="1"/>
    </xf>
    <xf numFmtId="0" fontId="69" fillId="12" borderId="195" xfId="0" applyFont="1" applyFill="1" applyBorder="1" applyAlignment="1">
      <alignment vertical="top"/>
    </xf>
    <xf numFmtId="2" fontId="57" fillId="12" borderId="22" xfId="0" applyNumberFormat="1" applyFont="1" applyFill="1" applyBorder="1" applyAlignment="1">
      <alignment vertical="top"/>
    </xf>
    <xf numFmtId="0" fontId="57" fillId="12" borderId="19" xfId="0" applyFont="1" applyFill="1" applyBorder="1" applyAlignment="1">
      <alignment vertical="top"/>
    </xf>
    <xf numFmtId="0" fontId="57" fillId="12" borderId="22" xfId="0" applyFont="1" applyFill="1" applyBorder="1" applyAlignment="1">
      <alignment vertical="top"/>
    </xf>
    <xf numFmtId="0" fontId="57" fillId="12" borderId="19" xfId="0" applyFont="1" applyFill="1" applyBorder="1" applyAlignment="1">
      <alignment horizontal="right" vertical="top"/>
    </xf>
    <xf numFmtId="0" fontId="13" fillId="12" borderId="23" xfId="0" applyFont="1" applyFill="1" applyBorder="1" applyAlignment="1">
      <alignment vertical="top"/>
    </xf>
    <xf numFmtId="0" fontId="66" fillId="12" borderId="0" xfId="0" applyFont="1" applyFill="1" applyAlignment="1">
      <alignment vertical="top"/>
    </xf>
    <xf numFmtId="0" fontId="13" fillId="12" borderId="0" xfId="0" applyFont="1" applyFill="1"/>
    <xf numFmtId="49" fontId="13" fillId="12" borderId="23" xfId="0" applyNumberFormat="1" applyFont="1" applyFill="1" applyBorder="1" applyAlignment="1">
      <alignment vertical="top"/>
    </xf>
    <xf numFmtId="0" fontId="1" fillId="8" borderId="0" xfId="0" applyFont="1" applyFill="1"/>
    <xf numFmtId="0" fontId="69" fillId="12" borderId="21" xfId="0" applyFont="1" applyFill="1" applyBorder="1" applyAlignment="1">
      <alignment vertical="top" wrapText="1"/>
    </xf>
    <xf numFmtId="0" fontId="67" fillId="7" borderId="29" xfId="0" applyFont="1" applyFill="1" applyBorder="1" applyAlignment="1">
      <alignment horizontal="left" vertical="top" wrapText="1"/>
    </xf>
    <xf numFmtId="0" fontId="67" fillId="7" borderId="27" xfId="0" applyFont="1" applyFill="1" applyBorder="1" applyAlignment="1">
      <alignment horizontal="left" vertical="top" wrapText="1"/>
    </xf>
    <xf numFmtId="0" fontId="67" fillId="7" borderId="28" xfId="0" applyFont="1" applyFill="1" applyBorder="1" applyAlignment="1">
      <alignment horizontal="left" vertical="top" wrapText="1"/>
    </xf>
    <xf numFmtId="0" fontId="67" fillId="0" borderId="19" xfId="0" applyFont="1" applyBorder="1" applyAlignment="1" applyProtection="1">
      <alignment vertical="center"/>
      <protection locked="0"/>
    </xf>
    <xf numFmtId="0" fontId="68" fillId="0" borderId="195" xfId="0" applyFont="1" applyBorder="1" applyAlignment="1" applyProtection="1">
      <alignment vertical="center"/>
      <protection locked="0"/>
    </xf>
    <xf numFmtId="0" fontId="68" fillId="0" borderId="195" xfId="0" applyFont="1" applyBorder="1" applyAlignment="1" applyProtection="1">
      <alignment vertical="top"/>
      <protection locked="0"/>
    </xf>
    <xf numFmtId="0" fontId="60" fillId="0" borderId="0" xfId="0" applyFont="1" applyProtection="1">
      <protection locked="0"/>
    </xf>
    <xf numFmtId="49" fontId="0" fillId="0" borderId="108" xfId="0" applyNumberFormat="1" applyBorder="1" applyAlignment="1" applyProtection="1">
      <alignment horizontal="left" vertical="center"/>
      <protection locked="0"/>
    </xf>
    <xf numFmtId="49" fontId="0" fillId="0" borderId="110" xfId="0" applyNumberFormat="1" applyBorder="1" applyAlignment="1" applyProtection="1">
      <alignment horizontal="left" vertical="center"/>
      <protection locked="0"/>
    </xf>
    <xf numFmtId="0" fontId="0" fillId="15" borderId="140" xfId="0" applyFill="1" applyBorder="1" applyAlignment="1" applyProtection="1">
      <alignment vertical="top"/>
      <protection locked="0"/>
    </xf>
    <xf numFmtId="0" fontId="0" fillId="15" borderId="140" xfId="0" applyFill="1" applyBorder="1" applyAlignment="1" applyProtection="1">
      <alignment horizontal="left" vertical="top" indent="1"/>
      <protection locked="0"/>
    </xf>
    <xf numFmtId="2" fontId="0" fillId="0" borderId="1" xfId="0" applyNumberFormat="1" applyBorder="1" applyProtection="1">
      <protection locked="0"/>
    </xf>
    <xf numFmtId="1" fontId="0" fillId="0" borderId="7" xfId="0" applyNumberFormat="1" applyBorder="1" applyProtection="1">
      <protection locked="0"/>
    </xf>
    <xf numFmtId="1" fontId="0" fillId="0" borderId="32" xfId="0" applyNumberFormat="1" applyBorder="1" applyProtection="1">
      <protection locked="0"/>
    </xf>
    <xf numFmtId="1" fontId="0" fillId="0" borderId="9" xfId="0" applyNumberFormat="1" applyBorder="1" applyProtection="1">
      <protection locked="0"/>
    </xf>
    <xf numFmtId="166" fontId="0" fillId="0" borderId="13" xfId="0" applyNumberFormat="1" applyBorder="1" applyProtection="1">
      <protection locked="0"/>
    </xf>
    <xf numFmtId="166" fontId="0" fillId="0" borderId="33" xfId="0" applyNumberFormat="1" applyBorder="1" applyProtection="1">
      <protection locked="0"/>
    </xf>
    <xf numFmtId="166" fontId="0" fillId="0" borderId="14" xfId="0" applyNumberFormat="1" applyBorder="1" applyProtection="1">
      <protection locked="0"/>
    </xf>
    <xf numFmtId="0" fontId="0" fillId="0" borderId="1" xfId="0" applyBorder="1" applyAlignment="1" applyProtection="1">
      <alignment horizontal="right" indent="1"/>
      <protection locked="0"/>
    </xf>
    <xf numFmtId="0" fontId="0" fillId="0" borderId="195" xfId="0" applyBorder="1" applyAlignment="1" applyProtection="1">
      <alignment vertical="top"/>
      <protection locked="0"/>
    </xf>
    <xf numFmtId="0" fontId="13" fillId="0" borderId="196" xfId="0" applyFont="1" applyBorder="1" applyAlignment="1" applyProtection="1">
      <alignment vertical="top"/>
      <protection locked="0"/>
    </xf>
    <xf numFmtId="0" fontId="13" fillId="0" borderId="197" xfId="0" applyFont="1" applyBorder="1" applyAlignment="1" applyProtection="1">
      <alignment vertical="top"/>
      <protection locked="0"/>
    </xf>
    <xf numFmtId="0" fontId="60" fillId="0" borderId="1" xfId="0" applyFont="1" applyBorder="1" applyProtection="1">
      <protection locked="0"/>
    </xf>
    <xf numFmtId="0" fontId="13" fillId="0" borderId="195" xfId="0" applyFont="1" applyBorder="1" applyAlignment="1" applyProtection="1">
      <alignment vertical="center" wrapText="1"/>
      <protection locked="0"/>
    </xf>
    <xf numFmtId="2" fontId="0" fillId="0" borderId="195" xfId="0" applyNumberFormat="1" applyBorder="1" applyAlignment="1" applyProtection="1">
      <alignment vertical="center"/>
      <protection locked="0"/>
    </xf>
    <xf numFmtId="0" fontId="13" fillId="0" borderId="198" xfId="0" applyFont="1" applyBorder="1" applyAlignment="1" applyProtection="1">
      <alignment vertical="top"/>
      <protection locked="0"/>
    </xf>
    <xf numFmtId="0" fontId="55" fillId="3" borderId="0" xfId="0" applyFont="1" applyFill="1" applyAlignment="1">
      <alignment wrapText="1"/>
    </xf>
    <xf numFmtId="0" fontId="56" fillId="3" borderId="0" xfId="0" applyFont="1" applyFill="1" applyAlignment="1">
      <alignment vertical="top" wrapText="1"/>
    </xf>
    <xf numFmtId="0" fontId="55" fillId="3" borderId="0" xfId="0" applyFont="1" applyFill="1" applyAlignment="1">
      <alignment vertical="top" wrapText="1"/>
    </xf>
    <xf numFmtId="0" fontId="55" fillId="3" borderId="0" xfId="0" applyFont="1" applyFill="1"/>
    <xf numFmtId="0" fontId="3" fillId="3" borderId="0" xfId="0" applyFont="1" applyFill="1"/>
    <xf numFmtId="0" fontId="0" fillId="5" borderId="182" xfId="0" applyFill="1" applyBorder="1" applyAlignment="1">
      <alignment vertical="center"/>
    </xf>
    <xf numFmtId="0" fontId="0" fillId="5" borderId="183" xfId="0" applyFill="1" applyBorder="1" applyAlignment="1">
      <alignment vertical="center"/>
    </xf>
    <xf numFmtId="0" fontId="0" fillId="5" borderId="182" xfId="0" applyFill="1" applyBorder="1" applyAlignment="1">
      <alignment vertical="center" wrapText="1"/>
    </xf>
    <xf numFmtId="0" fontId="0" fillId="5" borderId="183" xfId="0" applyFill="1" applyBorder="1" applyAlignment="1">
      <alignment vertical="center" wrapText="1"/>
    </xf>
    <xf numFmtId="0" fontId="1" fillId="5" borderId="182" xfId="0" applyFont="1" applyFill="1" applyBorder="1" applyAlignment="1">
      <alignment vertical="center"/>
    </xf>
    <xf numFmtId="0" fontId="1" fillId="5" borderId="183" xfId="0" applyFont="1" applyFill="1" applyBorder="1" applyAlignment="1">
      <alignment vertical="center"/>
    </xf>
    <xf numFmtId="0" fontId="1" fillId="5" borderId="70" xfId="0" applyFont="1" applyFill="1" applyBorder="1" applyAlignment="1">
      <alignment vertical="center"/>
    </xf>
    <xf numFmtId="0" fontId="0" fillId="5" borderId="70" xfId="0" applyFill="1" applyBorder="1" applyAlignment="1">
      <alignment vertical="center"/>
    </xf>
    <xf numFmtId="0" fontId="0" fillId="15" borderId="191" xfId="0" applyFill="1" applyBorder="1" applyAlignment="1" applyProtection="1">
      <alignment horizontal="left" vertical="top" indent="1"/>
      <protection locked="0"/>
    </xf>
    <xf numFmtId="0" fontId="0" fillId="15" borderId="192" xfId="0" applyFill="1" applyBorder="1" applyAlignment="1" applyProtection="1">
      <alignment horizontal="left" vertical="top" indent="1"/>
      <protection locked="0"/>
    </xf>
    <xf numFmtId="0" fontId="43" fillId="5" borderId="78" xfId="0" applyFont="1" applyFill="1" applyBorder="1" applyAlignment="1">
      <alignment horizontal="left" vertical="top" wrapText="1" indent="1"/>
    </xf>
    <xf numFmtId="0" fontId="43" fillId="5" borderId="77" xfId="0" applyFont="1" applyFill="1" applyBorder="1" applyAlignment="1">
      <alignment horizontal="left" vertical="top" wrapText="1" indent="1"/>
    </xf>
    <xf numFmtId="0" fontId="43" fillId="5" borderId="98" xfId="0" applyFont="1" applyFill="1" applyBorder="1" applyAlignment="1">
      <alignment horizontal="left" vertical="top" wrapText="1" indent="1"/>
    </xf>
    <xf numFmtId="0" fontId="43" fillId="5" borderId="83" xfId="0" applyFont="1" applyFill="1" applyBorder="1" applyAlignment="1">
      <alignment horizontal="left" vertical="top" wrapText="1" indent="1"/>
    </xf>
    <xf numFmtId="0" fontId="43" fillId="5" borderId="0" xfId="0" applyFont="1" applyFill="1" applyAlignment="1">
      <alignment horizontal="left" vertical="top" wrapText="1" indent="1"/>
    </xf>
    <xf numFmtId="0" fontId="43" fillId="5" borderId="130" xfId="0" applyFont="1" applyFill="1" applyBorder="1" applyAlignment="1">
      <alignment horizontal="left" vertical="top" wrapText="1" indent="1"/>
    </xf>
    <xf numFmtId="0" fontId="43" fillId="5" borderId="113" xfId="0" applyFont="1" applyFill="1" applyBorder="1" applyAlignment="1">
      <alignment horizontal="left" vertical="top" wrapText="1"/>
    </xf>
    <xf numFmtId="0" fontId="43" fillId="5" borderId="34" xfId="0" applyFont="1" applyFill="1" applyBorder="1" applyAlignment="1">
      <alignment horizontal="left" vertical="top" wrapText="1"/>
    </xf>
    <xf numFmtId="0" fontId="43" fillId="5" borderId="97" xfId="0" applyFont="1" applyFill="1" applyBorder="1" applyAlignment="1">
      <alignment horizontal="left" vertical="top" wrapText="1"/>
    </xf>
    <xf numFmtId="0" fontId="0" fillId="15" borderId="193" xfId="0" applyFill="1" applyBorder="1" applyAlignment="1" applyProtection="1">
      <alignment horizontal="left" vertical="top" indent="1"/>
      <protection locked="0"/>
    </xf>
    <xf numFmtId="0" fontId="0" fillId="15" borderId="194" xfId="0" applyFill="1" applyBorder="1" applyAlignment="1" applyProtection="1">
      <alignment horizontal="left" vertical="top" indent="1"/>
      <protection locked="0"/>
    </xf>
    <xf numFmtId="0" fontId="0" fillId="15" borderId="0" xfId="0" applyFill="1" applyProtection="1">
      <protection locked="0"/>
    </xf>
    <xf numFmtId="0" fontId="13" fillId="15" borderId="114" xfId="0" applyFont="1" applyFill="1" applyBorder="1" applyAlignment="1" applyProtection="1">
      <alignment horizontal="center" vertical="center" wrapText="1"/>
      <protection locked="0"/>
    </xf>
    <xf numFmtId="0" fontId="13" fillId="15" borderId="124" xfId="0" applyFont="1" applyFill="1" applyBorder="1" applyAlignment="1" applyProtection="1">
      <alignment horizontal="center" vertical="center" wrapText="1"/>
      <protection locked="0"/>
    </xf>
    <xf numFmtId="0" fontId="43" fillId="5" borderId="91" xfId="0" applyFont="1" applyFill="1" applyBorder="1" applyAlignment="1">
      <alignment horizontal="left" vertical="top" wrapText="1" indent="1"/>
    </xf>
    <xf numFmtId="0" fontId="43" fillId="5" borderId="71" xfId="0" applyFont="1" applyFill="1" applyBorder="1" applyAlignment="1">
      <alignment horizontal="left" vertical="top" wrapText="1" indent="1"/>
    </xf>
    <xf numFmtId="0" fontId="13" fillId="15" borderId="86" xfId="0" applyFont="1" applyFill="1" applyBorder="1" applyAlignment="1" applyProtection="1">
      <alignment horizontal="center" vertical="center" wrapText="1"/>
      <protection locked="0"/>
    </xf>
    <xf numFmtId="0" fontId="13" fillId="15" borderId="87" xfId="0" applyFont="1" applyFill="1" applyBorder="1" applyAlignment="1" applyProtection="1">
      <alignment horizontal="center" vertical="center" wrapText="1"/>
      <protection locked="0"/>
    </xf>
    <xf numFmtId="0" fontId="43" fillId="5" borderId="88" xfId="0" applyFont="1" applyFill="1" applyBorder="1" applyAlignment="1">
      <alignment horizontal="left" vertical="top" wrapText="1" indent="1"/>
    </xf>
    <xf numFmtId="0" fontId="43" fillId="5" borderId="89" xfId="0" applyFont="1" applyFill="1" applyBorder="1" applyAlignment="1">
      <alignment horizontal="left" vertical="top" wrapText="1" indent="1"/>
    </xf>
    <xf numFmtId="0" fontId="43" fillId="5" borderId="93" xfId="0" applyFont="1" applyFill="1" applyBorder="1" applyAlignment="1">
      <alignment horizontal="left" vertical="top" wrapText="1" indent="1"/>
    </xf>
    <xf numFmtId="0" fontId="43" fillId="5" borderId="94" xfId="0" applyFont="1" applyFill="1" applyBorder="1" applyAlignment="1">
      <alignment horizontal="left" vertical="top" wrapText="1" indent="1"/>
    </xf>
    <xf numFmtId="0" fontId="0" fillId="15" borderId="189" xfId="0" applyFill="1" applyBorder="1" applyAlignment="1" applyProtection="1">
      <alignment horizontal="left" vertical="top" indent="1"/>
      <protection locked="0"/>
    </xf>
    <xf numFmtId="0" fontId="0" fillId="15" borderId="190" xfId="0" applyFill="1" applyBorder="1" applyAlignment="1" applyProtection="1">
      <alignment horizontal="left" vertical="top" indent="1"/>
      <protection locked="0"/>
    </xf>
    <xf numFmtId="0" fontId="0" fillId="0" borderId="121" xfId="0" applyBorder="1" applyAlignment="1" applyProtection="1">
      <alignment horizontal="left" vertical="top"/>
      <protection locked="0"/>
    </xf>
    <xf numFmtId="0" fontId="0" fillId="0" borderId="122" xfId="0" applyBorder="1" applyAlignment="1" applyProtection="1">
      <alignment horizontal="left" vertical="top"/>
      <protection locked="0"/>
    </xf>
    <xf numFmtId="0" fontId="0" fillId="0" borderId="86" xfId="0" applyBorder="1" applyAlignment="1" applyProtection="1">
      <alignment horizontal="left" vertical="top"/>
      <protection locked="0"/>
    </xf>
    <xf numFmtId="0" fontId="0" fillId="0" borderId="118" xfId="0" applyBorder="1" applyAlignment="1" applyProtection="1">
      <alignment horizontal="left" vertical="top"/>
      <protection locked="0"/>
    </xf>
    <xf numFmtId="0" fontId="0" fillId="0" borderId="84" xfId="0" applyBorder="1" applyAlignment="1" applyProtection="1">
      <alignment horizontal="left" vertical="top"/>
      <protection locked="0"/>
    </xf>
    <xf numFmtId="0" fontId="0" fillId="0" borderId="120" xfId="0" applyBorder="1" applyAlignment="1" applyProtection="1">
      <alignment horizontal="left" vertical="top"/>
      <protection locked="0"/>
    </xf>
    <xf numFmtId="0" fontId="0" fillId="15" borderId="86" xfId="0" applyFill="1" applyBorder="1" applyAlignment="1" applyProtection="1">
      <alignment horizontal="left" vertical="top" indent="1"/>
      <protection locked="0"/>
    </xf>
    <xf numFmtId="0" fontId="0" fillId="15" borderId="87" xfId="0" applyFill="1" applyBorder="1" applyAlignment="1" applyProtection="1">
      <alignment horizontal="left" vertical="top" indent="1"/>
      <protection locked="0"/>
    </xf>
    <xf numFmtId="0" fontId="13" fillId="15" borderId="121" xfId="0" applyFont="1" applyFill="1" applyBorder="1" applyAlignment="1" applyProtection="1">
      <alignment horizontal="center" vertical="center"/>
      <protection locked="0"/>
    </xf>
    <xf numFmtId="0" fontId="13" fillId="15" borderId="123" xfId="0" applyFont="1" applyFill="1" applyBorder="1" applyAlignment="1" applyProtection="1">
      <alignment horizontal="center" vertical="center"/>
      <protection locked="0"/>
    </xf>
    <xf numFmtId="0" fontId="43" fillId="5" borderId="101" xfId="0" applyFont="1" applyFill="1" applyBorder="1" applyAlignment="1">
      <alignment horizontal="left" vertical="top" wrapText="1" indent="1"/>
    </xf>
    <xf numFmtId="0" fontId="43" fillId="5" borderId="72" xfId="0" applyFont="1" applyFill="1" applyBorder="1" applyAlignment="1">
      <alignment horizontal="left" vertical="top" wrapText="1" indent="1"/>
    </xf>
    <xf numFmtId="0" fontId="0" fillId="15" borderId="121" xfId="0" applyFill="1" applyBorder="1" applyProtection="1">
      <protection locked="0"/>
    </xf>
    <xf numFmtId="0" fontId="0" fillId="15" borderId="123" xfId="0" applyFill="1" applyBorder="1" applyProtection="1">
      <protection locked="0"/>
    </xf>
    <xf numFmtId="0" fontId="0" fillId="15" borderId="86" xfId="0" applyFill="1" applyBorder="1" applyProtection="1">
      <protection locked="0"/>
    </xf>
    <xf numFmtId="0" fontId="0" fillId="15" borderId="87" xfId="0" applyFill="1" applyBorder="1" applyProtection="1">
      <protection locked="0"/>
    </xf>
    <xf numFmtId="0" fontId="0" fillId="15" borderId="114" xfId="0" applyFill="1" applyBorder="1" applyProtection="1">
      <protection locked="0"/>
    </xf>
    <xf numFmtId="0" fontId="0" fillId="15" borderId="124" xfId="0" applyFill="1" applyBorder="1" applyProtection="1">
      <protection locked="0"/>
    </xf>
    <xf numFmtId="0" fontId="0" fillId="15" borderId="114" xfId="0" applyFill="1" applyBorder="1" applyAlignment="1" applyProtection="1">
      <alignment vertical="top"/>
      <protection locked="0"/>
    </xf>
    <xf numFmtId="0" fontId="0" fillId="15" borderId="124" xfId="0" applyFill="1" applyBorder="1" applyAlignment="1" applyProtection="1">
      <alignment vertical="top"/>
      <protection locked="0"/>
    </xf>
    <xf numFmtId="0" fontId="0" fillId="0" borderId="114" xfId="0" applyBorder="1" applyAlignment="1" applyProtection="1">
      <alignment horizontal="left" vertical="top"/>
      <protection locked="0"/>
    </xf>
    <xf numFmtId="0" fontId="0" fillId="0" borderId="115" xfId="0" applyBorder="1" applyAlignment="1" applyProtection="1">
      <alignment horizontal="left" vertical="top"/>
      <protection locked="0"/>
    </xf>
    <xf numFmtId="0" fontId="0" fillId="0" borderId="128" xfId="0" applyBorder="1" applyAlignment="1" applyProtection="1">
      <alignment horizontal="left" vertical="top"/>
      <protection locked="0"/>
    </xf>
    <xf numFmtId="0" fontId="0" fillId="0" borderId="75" xfId="0" applyBorder="1" applyAlignment="1" applyProtection="1">
      <alignment horizontal="left" vertical="top"/>
      <protection locked="0"/>
    </xf>
    <xf numFmtId="0" fontId="13" fillId="15" borderId="128" xfId="0" applyFont="1" applyFill="1" applyBorder="1" applyAlignment="1" applyProtection="1">
      <alignment horizontal="center" vertical="center" wrapText="1"/>
      <protection locked="0"/>
    </xf>
    <xf numFmtId="0" fontId="13" fillId="15" borderId="129" xfId="0" applyFont="1" applyFill="1" applyBorder="1" applyAlignment="1" applyProtection="1">
      <alignment horizontal="center" vertical="center" wrapText="1"/>
      <protection locked="0"/>
    </xf>
    <xf numFmtId="0" fontId="43" fillId="5" borderId="111" xfId="0" applyFont="1" applyFill="1" applyBorder="1" applyAlignment="1">
      <alignment horizontal="left" vertical="top" wrapText="1" indent="1"/>
    </xf>
    <xf numFmtId="0" fontId="43" fillId="5" borderId="112" xfId="0" applyFont="1" applyFill="1" applyBorder="1" applyAlignment="1">
      <alignment horizontal="left" vertical="top" wrapText="1" indent="1"/>
    </xf>
    <xf numFmtId="0" fontId="43" fillId="5" borderId="85" xfId="0" applyFont="1" applyFill="1" applyBorder="1" applyAlignment="1">
      <alignment horizontal="left" vertical="top" wrapText="1" indent="1"/>
    </xf>
    <xf numFmtId="0" fontId="43" fillId="5" borderId="126" xfId="0" applyFont="1" applyFill="1" applyBorder="1" applyAlignment="1">
      <alignment horizontal="left" vertical="top" wrapText="1" indent="1"/>
    </xf>
    <xf numFmtId="0" fontId="43" fillId="5" borderId="127" xfId="0" applyFont="1" applyFill="1" applyBorder="1" applyAlignment="1">
      <alignment horizontal="left" vertical="top" wrapText="1" indent="1"/>
    </xf>
    <xf numFmtId="0" fontId="0" fillId="3" borderId="116" xfId="0" applyFill="1" applyBorder="1" applyAlignment="1">
      <alignment vertical="center" wrapText="1"/>
    </xf>
    <xf numFmtId="0" fontId="0" fillId="3" borderId="117" xfId="0" applyFill="1" applyBorder="1" applyAlignment="1">
      <alignment vertical="center" wrapText="1"/>
    </xf>
    <xf numFmtId="0" fontId="0" fillId="3" borderId="186" xfId="0" applyFill="1" applyBorder="1" applyAlignment="1">
      <alignment vertical="center"/>
    </xf>
    <xf numFmtId="0" fontId="0" fillId="3" borderId="187" xfId="0" applyFill="1" applyBorder="1" applyAlignment="1">
      <alignment vertical="center"/>
    </xf>
    <xf numFmtId="0" fontId="0" fillId="3" borderId="113" xfId="0" applyFill="1" applyBorder="1" applyAlignment="1">
      <alignment vertical="center" wrapText="1"/>
    </xf>
    <xf numFmtId="0" fontId="0" fillId="3" borderId="34" xfId="0" applyFill="1" applyBorder="1" applyAlignment="1">
      <alignment vertical="center" wrapText="1"/>
    </xf>
    <xf numFmtId="0" fontId="0" fillId="3" borderId="186" xfId="0" applyFill="1" applyBorder="1" applyAlignment="1">
      <alignment vertical="center" wrapText="1"/>
    </xf>
    <xf numFmtId="0" fontId="0" fillId="3" borderId="187" xfId="0" applyFill="1" applyBorder="1" applyAlignment="1">
      <alignment vertical="center" wrapText="1"/>
    </xf>
    <xf numFmtId="0" fontId="7" fillId="5" borderId="0" xfId="0" applyFont="1" applyFill="1" applyAlignment="1">
      <alignment horizontal="center" vertical="center"/>
    </xf>
    <xf numFmtId="0" fontId="7" fillId="5" borderId="59" xfId="0" applyFont="1" applyFill="1" applyBorder="1" applyAlignment="1">
      <alignment horizontal="center" vertical="center"/>
    </xf>
    <xf numFmtId="0" fontId="27" fillId="12" borderId="57" xfId="0" applyFont="1" applyFill="1" applyBorder="1" applyAlignment="1">
      <alignment vertical="top" wrapText="1"/>
    </xf>
    <xf numFmtId="0" fontId="27" fillId="12" borderId="163" xfId="0" applyFont="1" applyFill="1" applyBorder="1" applyAlignment="1">
      <alignment vertical="top" wrapText="1"/>
    </xf>
    <xf numFmtId="0" fontId="27" fillId="5" borderId="51" xfId="0" applyFont="1" applyFill="1" applyBorder="1" applyAlignment="1">
      <alignment horizontal="left"/>
    </xf>
    <xf numFmtId="0" fontId="27" fillId="5" borderId="52" xfId="0" applyFont="1" applyFill="1" applyBorder="1" applyAlignment="1">
      <alignment horizontal="left"/>
    </xf>
    <xf numFmtId="0" fontId="27" fillId="5" borderId="58" xfId="0" applyFont="1" applyFill="1" applyBorder="1" applyAlignment="1">
      <alignment horizontal="left" vertical="center"/>
    </xf>
    <xf numFmtId="0" fontId="27" fillId="5" borderId="62" xfId="0" applyFont="1" applyFill="1" applyBorder="1" applyAlignment="1">
      <alignment horizontal="left" vertical="center"/>
    </xf>
    <xf numFmtId="0" fontId="27" fillId="12" borderId="61" xfId="0" applyFont="1" applyFill="1" applyBorder="1" applyAlignment="1">
      <alignment vertical="top" wrapText="1"/>
    </xf>
    <xf numFmtId="0" fontId="13" fillId="5" borderId="0" xfId="0" applyFont="1" applyFill="1" applyAlignment="1">
      <alignment vertical="top" wrapText="1"/>
    </xf>
    <xf numFmtId="0" fontId="27" fillId="5" borderId="64" xfId="0" applyFont="1" applyFill="1" applyBorder="1" applyAlignment="1">
      <alignment vertical="top" wrapText="1"/>
    </xf>
    <xf numFmtId="0" fontId="27" fillId="5" borderId="65" xfId="0" applyFont="1" applyFill="1" applyBorder="1" applyAlignment="1">
      <alignment vertical="top" wrapText="1"/>
    </xf>
    <xf numFmtId="0" fontId="4" fillId="12" borderId="0" xfId="0" applyFont="1" applyFill="1" applyAlignment="1">
      <alignment horizontal="left" vertical="top" indent="1"/>
    </xf>
    <xf numFmtId="0" fontId="13" fillId="5" borderId="0" xfId="0" applyFont="1" applyFill="1" applyAlignment="1">
      <alignment horizontal="center" vertical="top" wrapText="1"/>
    </xf>
    <xf numFmtId="0" fontId="0" fillId="15" borderId="121" xfId="0" applyFill="1" applyBorder="1" applyAlignment="1" applyProtection="1">
      <alignment horizontal="left" vertical="top" indent="1"/>
      <protection locked="0"/>
    </xf>
    <xf numFmtId="0" fontId="0" fillId="15" borderId="185" xfId="0" applyFill="1" applyBorder="1" applyAlignment="1" applyProtection="1">
      <alignment horizontal="left" vertical="top" indent="1"/>
      <protection locked="0"/>
    </xf>
    <xf numFmtId="0" fontId="0" fillId="15" borderId="122" xfId="0" applyFill="1" applyBorder="1" applyAlignment="1" applyProtection="1">
      <alignment horizontal="left" vertical="top" indent="1"/>
      <protection locked="0"/>
    </xf>
    <xf numFmtId="0" fontId="0" fillId="15" borderId="117" xfId="0" applyFill="1" applyBorder="1" applyAlignment="1" applyProtection="1">
      <alignment horizontal="left" vertical="top" indent="1"/>
      <protection locked="0"/>
    </xf>
    <xf numFmtId="0" fontId="0" fillId="15" borderId="118" xfId="0" applyFill="1" applyBorder="1" applyAlignment="1" applyProtection="1">
      <alignment horizontal="left" vertical="top" indent="1"/>
      <protection locked="0"/>
    </xf>
    <xf numFmtId="0" fontId="0" fillId="15" borderId="114" xfId="0" applyFill="1" applyBorder="1" applyAlignment="1" applyProtection="1">
      <alignment horizontal="left" vertical="top" indent="1"/>
      <protection locked="0"/>
    </xf>
    <xf numFmtId="0" fontId="0" fillId="15" borderId="187" xfId="0" applyFill="1" applyBorder="1" applyAlignment="1" applyProtection="1">
      <alignment horizontal="left" vertical="top" indent="1"/>
      <protection locked="0"/>
    </xf>
    <xf numFmtId="0" fontId="0" fillId="15" borderId="115" xfId="0" applyFill="1" applyBorder="1" applyAlignment="1" applyProtection="1">
      <alignment horizontal="left" vertical="top" indent="1"/>
      <protection locked="0"/>
    </xf>
    <xf numFmtId="0" fontId="1" fillId="5" borderId="184" xfId="0" applyFont="1" applyFill="1" applyBorder="1" applyAlignment="1">
      <alignment vertical="center" wrapText="1"/>
    </xf>
    <xf numFmtId="0" fontId="1" fillId="5" borderId="122" xfId="0" applyFont="1" applyFill="1" applyBorder="1" applyAlignment="1">
      <alignment vertical="center" wrapText="1"/>
    </xf>
    <xf numFmtId="0" fontId="0" fillId="3" borderId="116" xfId="0" applyFill="1" applyBorder="1" applyAlignment="1">
      <alignment vertical="center"/>
    </xf>
    <xf numFmtId="0" fontId="0" fillId="3" borderId="117" xfId="0" applyFill="1" applyBorder="1" applyAlignment="1">
      <alignment vertical="center"/>
    </xf>
    <xf numFmtId="0" fontId="0" fillId="8" borderId="0" xfId="0" applyFill="1" applyAlignment="1">
      <alignment horizontal="left" vertical="center" wrapText="1" indent="1"/>
    </xf>
    <xf numFmtId="0" fontId="0" fillId="15" borderId="0" xfId="0" applyFill="1" applyAlignment="1" applyProtection="1">
      <alignment horizontal="left" vertical="center"/>
      <protection locked="0"/>
    </xf>
    <xf numFmtId="0" fontId="32" fillId="3" borderId="78" xfId="0" applyFont="1" applyFill="1" applyBorder="1" applyAlignment="1">
      <alignment horizontal="left" vertical="center" wrapText="1" indent="1"/>
    </xf>
    <xf numFmtId="0" fontId="32" fillId="3" borderId="134" xfId="0" applyFont="1" applyFill="1" applyBorder="1" applyAlignment="1">
      <alignment horizontal="left" vertical="center" wrapText="1" indent="1"/>
    </xf>
    <xf numFmtId="0" fontId="32" fillId="3" borderId="79" xfId="0" applyFont="1" applyFill="1" applyBorder="1" applyAlignment="1">
      <alignment horizontal="left" vertical="center" wrapText="1" indent="1"/>
    </xf>
    <xf numFmtId="0" fontId="32" fillId="3" borderId="137" xfId="0" applyFont="1" applyFill="1" applyBorder="1" applyAlignment="1">
      <alignment horizontal="left" vertical="center" wrapText="1" indent="1"/>
    </xf>
    <xf numFmtId="0" fontId="32" fillId="15" borderId="135" xfId="0" applyFont="1" applyFill="1" applyBorder="1" applyAlignment="1" applyProtection="1">
      <alignment horizontal="left" vertical="top"/>
      <protection locked="0"/>
    </xf>
    <xf numFmtId="0" fontId="32" fillId="15" borderId="138" xfId="0" applyFont="1" applyFill="1" applyBorder="1" applyAlignment="1" applyProtection="1">
      <alignment horizontal="left" vertical="top"/>
      <protection locked="0"/>
    </xf>
    <xf numFmtId="0" fontId="0" fillId="0" borderId="179" xfId="0" applyBorder="1" applyAlignment="1" applyProtection="1">
      <alignment horizontal="center" vertical="center"/>
      <protection locked="0"/>
    </xf>
    <xf numFmtId="0" fontId="0" fillId="0" borderId="180" xfId="0" applyBorder="1" applyAlignment="1" applyProtection="1">
      <alignment horizontal="center" vertical="center"/>
      <protection locked="0"/>
    </xf>
    <xf numFmtId="0" fontId="0" fillId="8" borderId="0" xfId="0" applyFill="1" applyAlignment="1">
      <alignment horizontal="left" indent="1"/>
    </xf>
    <xf numFmtId="0" fontId="0" fillId="8" borderId="0" xfId="0" applyFill="1" applyAlignment="1">
      <alignment horizontal="left" vertical="top" wrapText="1" indent="1"/>
    </xf>
    <xf numFmtId="0" fontId="35" fillId="4" borderId="0" xfId="0" applyFont="1" applyFill="1" applyAlignment="1">
      <alignment vertical="top" wrapText="1"/>
    </xf>
    <xf numFmtId="0" fontId="57" fillId="8" borderId="0" xfId="0" applyFont="1" applyFill="1" applyAlignment="1">
      <alignment horizontal="left" vertical="center" wrapText="1"/>
    </xf>
    <xf numFmtId="0" fontId="57" fillId="8" borderId="0" xfId="0" applyFont="1" applyFill="1" applyAlignment="1">
      <alignment vertical="top" wrapText="1"/>
    </xf>
    <xf numFmtId="0" fontId="57" fillId="8" borderId="0" xfId="0" applyFont="1" applyFill="1" applyAlignment="1">
      <alignment vertical="top"/>
    </xf>
    <xf numFmtId="0" fontId="43" fillId="3" borderId="83" xfId="0" applyFont="1" applyFill="1" applyBorder="1" applyAlignment="1">
      <alignment horizontal="left" vertical="top" wrapText="1" indent="1"/>
    </xf>
    <xf numFmtId="0" fontId="43" fillId="3" borderId="0" xfId="0" applyFont="1" applyFill="1" applyAlignment="1">
      <alignment horizontal="left" vertical="top" wrapText="1" indent="1"/>
    </xf>
    <xf numFmtId="0" fontId="43" fillId="3" borderId="130" xfId="0" applyFont="1" applyFill="1" applyBorder="1" applyAlignment="1">
      <alignment horizontal="left" vertical="top" wrapText="1" indent="1"/>
    </xf>
    <xf numFmtId="0" fontId="43" fillId="3" borderId="79" xfId="0" applyFont="1" applyFill="1" applyBorder="1" applyAlignment="1">
      <alignment horizontal="left" vertical="top" wrapText="1" indent="1"/>
    </xf>
    <xf numFmtId="0" fontId="43" fillId="3" borderId="80" xfId="0" applyFont="1" applyFill="1" applyBorder="1" applyAlignment="1">
      <alignment horizontal="left" vertical="top" wrapText="1" indent="1"/>
    </xf>
    <xf numFmtId="0" fontId="43" fillId="3" borderId="103" xfId="0" applyFont="1" applyFill="1" applyBorder="1" applyAlignment="1">
      <alignment horizontal="left" vertical="top" wrapText="1" indent="1"/>
    </xf>
    <xf numFmtId="0" fontId="15" fillId="5" borderId="104" xfId="0" applyFont="1" applyFill="1" applyBorder="1" applyAlignment="1">
      <alignment vertical="top" wrapText="1"/>
    </xf>
    <xf numFmtId="0" fontId="15" fillId="5" borderId="103" xfId="0" applyFont="1" applyFill="1" applyBorder="1" applyAlignment="1">
      <alignment vertical="top"/>
    </xf>
    <xf numFmtId="0" fontId="43" fillId="3" borderId="78" xfId="0" applyFont="1" applyFill="1" applyBorder="1" applyAlignment="1">
      <alignment horizontal="left" vertical="top" wrapText="1" indent="1"/>
    </xf>
    <xf numFmtId="0" fontId="43" fillId="3" borderId="77" xfId="0" applyFont="1" applyFill="1" applyBorder="1" applyAlignment="1">
      <alignment horizontal="left" vertical="top" wrapText="1" indent="1"/>
    </xf>
    <xf numFmtId="0" fontId="43" fillId="3" borderId="98" xfId="0" applyFont="1" applyFill="1" applyBorder="1" applyAlignment="1">
      <alignment horizontal="left" vertical="top" wrapText="1" indent="1"/>
    </xf>
    <xf numFmtId="0" fontId="15" fillId="5" borderId="119" xfId="0" applyFont="1" applyFill="1" applyBorder="1" applyAlignment="1">
      <alignment vertical="top" wrapText="1"/>
    </xf>
    <xf numFmtId="0" fontId="15" fillId="5" borderId="130" xfId="0" applyFont="1" applyFill="1" applyBorder="1" applyAlignment="1">
      <alignment vertical="top"/>
    </xf>
    <xf numFmtId="0" fontId="43" fillId="3" borderId="113" xfId="0" applyFont="1" applyFill="1" applyBorder="1" applyAlignment="1">
      <alignment horizontal="left" vertical="top" wrapText="1" indent="1"/>
    </xf>
    <xf numFmtId="0" fontId="43" fillId="3" borderId="34" xfId="0" applyFont="1" applyFill="1" applyBorder="1" applyAlignment="1">
      <alignment horizontal="left" vertical="top" wrapText="1" indent="1"/>
    </xf>
    <xf numFmtId="0" fontId="43" fillId="3" borderId="97" xfId="0" applyFont="1" applyFill="1" applyBorder="1" applyAlignment="1">
      <alignment horizontal="left" vertical="top" wrapText="1" indent="1"/>
    </xf>
    <xf numFmtId="0" fontId="19" fillId="5" borderId="99" xfId="1" applyFill="1" applyBorder="1" applyAlignment="1">
      <alignment vertical="top" wrapText="1"/>
    </xf>
    <xf numFmtId="0" fontId="19" fillId="5" borderId="97" xfId="1" applyFill="1" applyBorder="1" applyAlignment="1">
      <alignment vertical="top"/>
    </xf>
    <xf numFmtId="0" fontId="13" fillId="5" borderId="0" xfId="0" applyFont="1" applyFill="1" applyAlignment="1">
      <alignment horizontal="left" vertical="top" wrapText="1" indent="1"/>
    </xf>
    <xf numFmtId="0" fontId="14" fillId="5" borderId="0" xfId="0" applyFont="1" applyFill="1" applyAlignment="1">
      <alignment vertical="top" wrapText="1"/>
    </xf>
    <xf numFmtId="0" fontId="43" fillId="3" borderId="111" xfId="0" applyFont="1" applyFill="1" applyBorder="1" applyAlignment="1">
      <alignment horizontal="left" vertical="top" wrapText="1" indent="1"/>
    </xf>
    <xf numFmtId="0" fontId="43" fillId="3" borderId="112" xfId="0" applyFont="1" applyFill="1" applyBorder="1" applyAlignment="1">
      <alignment horizontal="left" vertical="top" wrapText="1" indent="1"/>
    </xf>
    <xf numFmtId="0" fontId="43" fillId="3" borderId="85" xfId="0" applyFont="1" applyFill="1" applyBorder="1" applyAlignment="1">
      <alignment horizontal="left" vertical="top" wrapText="1" indent="1"/>
    </xf>
    <xf numFmtId="0" fontId="0" fillId="0" borderId="71" xfId="0" applyBorder="1" applyAlignment="1" applyProtection="1">
      <alignment horizontal="left" vertical="top" wrapText="1"/>
      <protection locked="0"/>
    </xf>
    <xf numFmtId="0" fontId="0" fillId="0" borderId="92" xfId="0" applyBorder="1" applyAlignment="1" applyProtection="1">
      <alignment horizontal="left" vertical="top" wrapText="1"/>
      <protection locked="0"/>
    </xf>
    <xf numFmtId="0" fontId="25" fillId="3" borderId="151" xfId="0" applyFont="1" applyFill="1" applyBorder="1"/>
    <xf numFmtId="0" fontId="25" fillId="3" borderId="117" xfId="0" applyFont="1" applyFill="1" applyBorder="1"/>
    <xf numFmtId="0" fontId="25" fillId="3" borderId="87" xfId="0" applyFont="1" applyFill="1" applyBorder="1"/>
    <xf numFmtId="0" fontId="0" fillId="3" borderId="151" xfId="0" applyFill="1" applyBorder="1"/>
    <xf numFmtId="0" fontId="0" fillId="3" borderId="117" xfId="0" applyFill="1" applyBorder="1"/>
    <xf numFmtId="0" fontId="0" fillId="3" borderId="87" xfId="0" applyFill="1" applyBorder="1"/>
    <xf numFmtId="0" fontId="0" fillId="3" borderId="71" xfId="0" applyFill="1" applyBorder="1"/>
    <xf numFmtId="0" fontId="0" fillId="3" borderId="144" xfId="0" applyFill="1" applyBorder="1"/>
    <xf numFmtId="0" fontId="25" fillId="3" borderId="71" xfId="0" applyFont="1" applyFill="1" applyBorder="1"/>
    <xf numFmtId="0" fontId="25" fillId="3" borderId="144" xfId="0" applyFont="1" applyFill="1" applyBorder="1"/>
    <xf numFmtId="0" fontId="25" fillId="3" borderId="143" xfId="0" applyFont="1" applyFill="1" applyBorder="1" applyAlignment="1">
      <alignment vertical="top" wrapText="1"/>
    </xf>
    <xf numFmtId="0" fontId="25" fillId="3" borderId="71" xfId="0" applyFont="1" applyFill="1" applyBorder="1" applyAlignment="1">
      <alignment vertical="top" wrapText="1"/>
    </xf>
    <xf numFmtId="0" fontId="0" fillId="3" borderId="154" xfId="0" applyFill="1" applyBorder="1"/>
    <xf numFmtId="0" fontId="0" fillId="3" borderId="155" xfId="0" applyFill="1" applyBorder="1"/>
    <xf numFmtId="0" fontId="0" fillId="3" borderId="156" xfId="0" applyFill="1" applyBorder="1"/>
    <xf numFmtId="0" fontId="0" fillId="3" borderId="145" xfId="0" applyFill="1" applyBorder="1"/>
    <xf numFmtId="0" fontId="0" fillId="3" borderId="146" xfId="0" applyFill="1" applyBorder="1"/>
    <xf numFmtId="0" fontId="0" fillId="3" borderId="86" xfId="0" applyFill="1" applyBorder="1" applyAlignment="1">
      <alignment vertical="top"/>
    </xf>
    <xf numFmtId="0" fontId="0" fillId="3" borderId="117" xfId="0" applyFill="1" applyBorder="1" applyAlignment="1">
      <alignment vertical="top"/>
    </xf>
    <xf numFmtId="0" fontId="0" fillId="3" borderId="147" xfId="0" applyFill="1" applyBorder="1" applyAlignment="1">
      <alignment vertical="top"/>
    </xf>
    <xf numFmtId="0" fontId="29" fillId="3" borderId="143" xfId="0" applyFont="1" applyFill="1" applyBorder="1" applyAlignment="1">
      <alignment vertical="top" wrapText="1"/>
    </xf>
    <xf numFmtId="0" fontId="29" fillId="3" borderId="71" xfId="0" applyFont="1" applyFill="1" applyBorder="1" applyAlignment="1">
      <alignment vertical="top" wrapText="1"/>
    </xf>
    <xf numFmtId="0" fontId="0" fillId="3" borderId="143" xfId="0" applyFill="1" applyBorder="1" applyAlignment="1">
      <alignment vertical="top"/>
    </xf>
    <xf numFmtId="0" fontId="0" fillId="3" borderId="71" xfId="0" applyFill="1" applyBorder="1" applyAlignment="1">
      <alignment vertical="top"/>
    </xf>
    <xf numFmtId="0" fontId="15" fillId="5" borderId="99" xfId="0" applyFont="1" applyFill="1" applyBorder="1" applyAlignment="1">
      <alignment vertical="top" wrapText="1"/>
    </xf>
    <xf numFmtId="0" fontId="15" fillId="5" borderId="97" xfId="0" applyFont="1" applyFill="1" applyBorder="1" applyAlignment="1">
      <alignment vertical="top"/>
    </xf>
    <xf numFmtId="0" fontId="0" fillId="0" borderId="119" xfId="0" applyBorder="1" applyAlignment="1" applyProtection="1">
      <alignment vertical="center"/>
      <protection locked="0"/>
    </xf>
    <xf numFmtId="0" fontId="0" fillId="0" borderId="130" xfId="0" applyBorder="1" applyAlignment="1" applyProtection="1">
      <alignment vertical="center"/>
      <protection locked="0"/>
    </xf>
    <xf numFmtId="0" fontId="0" fillId="3" borderId="148" xfId="0" applyFill="1" applyBorder="1"/>
    <xf numFmtId="0" fontId="0" fillId="3" borderId="149" xfId="0" applyFill="1" applyBorder="1"/>
    <xf numFmtId="0" fontId="0" fillId="3" borderId="150" xfId="0" applyFill="1" applyBorder="1"/>
    <xf numFmtId="0" fontId="0" fillId="3" borderId="86" xfId="0" applyFill="1" applyBorder="1"/>
    <xf numFmtId="0" fontId="0" fillId="3" borderId="147" xfId="0" applyFill="1" applyBorder="1"/>
    <xf numFmtId="0" fontId="1" fillId="3" borderId="151" xfId="0" applyFont="1" applyFill="1" applyBorder="1"/>
    <xf numFmtId="0" fontId="1" fillId="3" borderId="117" xfId="0" applyFont="1" applyFill="1" applyBorder="1"/>
    <xf numFmtId="0" fontId="1" fillId="3" borderId="87" xfId="0" applyFont="1" applyFill="1" applyBorder="1"/>
    <xf numFmtId="0" fontId="1" fillId="3" borderId="152" xfId="0" applyFont="1" applyFill="1" applyBorder="1"/>
    <xf numFmtId="0" fontId="1" fillId="3" borderId="149" xfId="0" applyFont="1" applyFill="1" applyBorder="1"/>
    <xf numFmtId="0" fontId="1" fillId="3" borderId="153" xfId="0" applyFont="1" applyFill="1" applyBorder="1"/>
    <xf numFmtId="0" fontId="0" fillId="3" borderId="71" xfId="0" applyFill="1" applyBorder="1" applyAlignment="1">
      <alignment vertical="top" wrapText="1"/>
    </xf>
    <xf numFmtId="0" fontId="0" fillId="3" borderId="144" xfId="0" applyFill="1" applyBorder="1" applyAlignment="1">
      <alignment vertical="top" wrapText="1"/>
    </xf>
    <xf numFmtId="0" fontId="0" fillId="3" borderId="143" xfId="0" applyFill="1" applyBorder="1" applyAlignment="1">
      <alignment vertical="top" wrapText="1"/>
    </xf>
    <xf numFmtId="0" fontId="0" fillId="0" borderId="84" xfId="0" applyBorder="1" applyAlignment="1" applyProtection="1">
      <alignment horizontal="left" vertical="top" wrapText="1"/>
      <protection locked="0"/>
    </xf>
    <xf numFmtId="0" fontId="0" fillId="0" borderId="112" xfId="0" applyBorder="1" applyAlignment="1" applyProtection="1">
      <alignment horizontal="left" vertical="top" wrapText="1"/>
      <protection locked="0"/>
    </xf>
    <xf numFmtId="0" fontId="0" fillId="0" borderId="120" xfId="0" applyBorder="1" applyAlignment="1" applyProtection="1">
      <alignment horizontal="left" vertical="top" wrapText="1"/>
      <protection locked="0"/>
    </xf>
    <xf numFmtId="0" fontId="0" fillId="0" borderId="99" xfId="0" applyBorder="1"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0" fillId="0" borderId="125" xfId="0" applyBorder="1" applyAlignment="1" applyProtection="1">
      <alignment horizontal="left" vertical="top" wrapText="1"/>
      <protection locked="0"/>
    </xf>
    <xf numFmtId="0" fontId="54" fillId="5" borderId="0" xfId="0" applyFont="1" applyFill="1" applyAlignment="1">
      <alignment vertical="top" wrapText="1"/>
    </xf>
    <xf numFmtId="0" fontId="0" fillId="0" borderId="94" xfId="0" applyBorder="1" applyAlignment="1" applyProtection="1">
      <alignment horizontal="left" vertical="top" wrapText="1"/>
      <protection locked="0"/>
    </xf>
    <xf numFmtId="0" fontId="0" fillId="0" borderId="95" xfId="0" applyBorder="1" applyAlignment="1" applyProtection="1">
      <alignment horizontal="left" vertical="top" wrapText="1"/>
      <protection locked="0"/>
    </xf>
    <xf numFmtId="0" fontId="0" fillId="0" borderId="84" xfId="0" applyBorder="1" applyAlignment="1" applyProtection="1">
      <alignment vertical="center"/>
      <protection locked="0"/>
    </xf>
    <xf numFmtId="0" fontId="0" fillId="0" borderId="85" xfId="0" applyBorder="1" applyAlignment="1" applyProtection="1">
      <alignment vertical="center"/>
      <protection locked="0"/>
    </xf>
    <xf numFmtId="0" fontId="0" fillId="0" borderId="100" xfId="0" applyBorder="1" applyAlignment="1" applyProtection="1">
      <alignment horizontal="left" vertical="top" wrapText="1"/>
      <protection locked="0"/>
    </xf>
    <xf numFmtId="0" fontId="0" fillId="0" borderId="77" xfId="0" applyBorder="1" applyAlignment="1" applyProtection="1">
      <alignment horizontal="left" vertical="top" wrapText="1"/>
      <protection locked="0"/>
    </xf>
    <xf numFmtId="0" fontId="0" fillId="0" borderId="81" xfId="0" applyBorder="1" applyAlignment="1" applyProtection="1">
      <alignment horizontal="left" vertical="top" wrapText="1"/>
      <protection locked="0"/>
    </xf>
    <xf numFmtId="0" fontId="0" fillId="0" borderId="119"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76" xfId="0" applyBorder="1" applyAlignment="1" applyProtection="1">
      <alignment horizontal="left" vertical="top" wrapText="1"/>
      <protection locked="0"/>
    </xf>
    <xf numFmtId="0" fontId="0" fillId="0" borderId="104" xfId="0" applyBorder="1" applyAlignment="1" applyProtection="1">
      <alignment horizontal="left" vertical="top" wrapText="1"/>
      <protection locked="0"/>
    </xf>
    <xf numFmtId="0" fontId="0" fillId="0" borderId="80" xfId="0" applyBorder="1" applyAlignment="1" applyProtection="1">
      <alignment horizontal="left" vertical="top" wrapText="1"/>
      <protection locked="0"/>
    </xf>
    <xf numFmtId="0" fontId="0" fillId="0" borderId="82" xfId="0" applyBorder="1" applyAlignment="1" applyProtection="1">
      <alignment horizontal="left" vertical="top" wrapText="1"/>
      <protection locked="0"/>
    </xf>
    <xf numFmtId="0" fontId="0" fillId="0" borderId="96" xfId="0" applyBorder="1" applyAlignment="1" applyProtection="1">
      <alignment horizontal="left" vertical="top" wrapText="1"/>
      <protection locked="0"/>
    </xf>
    <xf numFmtId="0" fontId="0" fillId="0" borderId="131" xfId="0" applyBorder="1" applyAlignment="1" applyProtection="1">
      <alignment horizontal="left" vertical="top" wrapText="1"/>
      <protection locked="0"/>
    </xf>
    <xf numFmtId="0" fontId="0" fillId="0" borderId="89" xfId="0" applyBorder="1" applyAlignment="1" applyProtection="1">
      <alignment horizontal="left" vertical="top" wrapText="1"/>
      <protection locked="0"/>
    </xf>
    <xf numFmtId="0" fontId="0" fillId="0" borderId="90" xfId="0" applyBorder="1" applyAlignment="1" applyProtection="1">
      <alignment horizontal="left" vertical="top" wrapText="1"/>
      <protection locked="0"/>
    </xf>
    <xf numFmtId="0" fontId="7" fillId="5" borderId="0" xfId="0" applyFont="1" applyFill="1" applyAlignment="1">
      <alignment horizontal="left" vertical="top" wrapText="1" indent="1"/>
    </xf>
    <xf numFmtId="0" fontId="49" fillId="5" borderId="0" xfId="0" applyFont="1" applyFill="1" applyAlignment="1">
      <alignment horizontal="left" vertical="top" wrapText="1" indent="1"/>
    </xf>
    <xf numFmtId="0" fontId="0" fillId="0" borderId="73" xfId="0" applyBorder="1" applyAlignment="1" applyProtection="1">
      <alignment horizontal="left" vertical="top" wrapText="1"/>
      <protection locked="0"/>
    </xf>
    <xf numFmtId="0" fontId="0" fillId="0" borderId="74" xfId="0" applyBorder="1" applyAlignment="1" applyProtection="1">
      <alignment horizontal="left" vertical="top" wrapText="1"/>
      <protection locked="0"/>
    </xf>
    <xf numFmtId="0" fontId="0" fillId="0" borderId="75" xfId="0" applyBorder="1" applyAlignment="1" applyProtection="1">
      <alignment horizontal="left" vertical="top" wrapText="1"/>
      <protection locked="0"/>
    </xf>
    <xf numFmtId="0" fontId="0" fillId="0" borderId="78" xfId="0" applyBorder="1" applyAlignment="1" applyProtection="1">
      <alignment horizontal="left" vertical="top" wrapText="1"/>
      <protection locked="0"/>
    </xf>
    <xf numFmtId="0" fontId="0" fillId="0" borderId="79" xfId="0" applyBorder="1" applyAlignment="1" applyProtection="1">
      <alignment horizontal="left" vertical="top" wrapText="1"/>
      <protection locked="0"/>
    </xf>
    <xf numFmtId="0" fontId="22" fillId="0" borderId="86" xfId="0" applyFont="1" applyBorder="1" applyAlignment="1" applyProtection="1">
      <alignment horizontal="center"/>
      <protection locked="0"/>
    </xf>
    <xf numFmtId="0" fontId="22" fillId="0" borderId="87" xfId="0" applyFont="1" applyBorder="1" applyAlignment="1" applyProtection="1">
      <alignment horizontal="center"/>
      <protection locked="0"/>
    </xf>
    <xf numFmtId="0" fontId="54" fillId="5" borderId="83" xfId="0" applyFont="1" applyFill="1" applyBorder="1" applyAlignment="1">
      <alignment vertical="top" wrapText="1"/>
    </xf>
    <xf numFmtId="0" fontId="27" fillId="8" borderId="0" xfId="0" applyFont="1" applyFill="1" applyAlignment="1">
      <alignment horizontal="left" vertical="top" wrapText="1" indent="1"/>
    </xf>
    <xf numFmtId="0" fontId="21" fillId="5" borderId="0" xfId="0" applyFont="1" applyFill="1" applyAlignment="1">
      <alignment horizontal="left" vertical="top" wrapText="1" indent="1"/>
    </xf>
    <xf numFmtId="49" fontId="0" fillId="15" borderId="0" xfId="0" applyNumberFormat="1" applyFill="1" applyAlignment="1" applyProtection="1">
      <alignment horizontal="left" vertical="center"/>
      <protection locked="0"/>
    </xf>
    <xf numFmtId="0" fontId="13" fillId="5" borderId="0" xfId="0" applyFont="1" applyFill="1" applyAlignment="1">
      <alignment horizontal="left" vertical="center" wrapText="1" indent="1"/>
    </xf>
    <xf numFmtId="0" fontId="43" fillId="3" borderId="101" xfId="0" applyFont="1" applyFill="1" applyBorder="1" applyAlignment="1">
      <alignment horizontal="left" vertical="top" wrapText="1" indent="1"/>
    </xf>
    <xf numFmtId="0" fontId="43" fillId="3" borderId="72" xfId="0" applyFont="1" applyFill="1" applyBorder="1" applyAlignment="1">
      <alignment horizontal="left" vertical="top" wrapText="1" indent="1"/>
    </xf>
    <xf numFmtId="0" fontId="43" fillId="3" borderId="102" xfId="0" applyFont="1" applyFill="1" applyBorder="1" applyAlignment="1">
      <alignment horizontal="left" vertical="top" wrapText="1" indent="1"/>
    </xf>
    <xf numFmtId="0" fontId="43" fillId="3" borderId="96" xfId="0" applyFont="1" applyFill="1" applyBorder="1" applyAlignment="1">
      <alignment horizontal="left" vertical="top" wrapText="1" indent="1"/>
    </xf>
    <xf numFmtId="0" fontId="45" fillId="3" borderId="78" xfId="0" applyFont="1" applyFill="1" applyBorder="1" applyAlignment="1">
      <alignment horizontal="left" vertical="center" wrapText="1" indent="1"/>
    </xf>
    <xf numFmtId="0" fontId="45" fillId="3" borderId="77" xfId="0" applyFont="1" applyFill="1" applyBorder="1" applyAlignment="1">
      <alignment horizontal="left" vertical="center" wrapText="1" indent="1"/>
    </xf>
    <xf numFmtId="0" fontId="45" fillId="3" borderId="81" xfId="0" applyFont="1" applyFill="1" applyBorder="1" applyAlignment="1">
      <alignment horizontal="left" vertical="center" wrapText="1" indent="1"/>
    </xf>
    <xf numFmtId="0" fontId="0" fillId="5" borderId="80" xfId="0" applyFill="1" applyBorder="1" applyAlignment="1" applyProtection="1">
      <alignment horizontal="left" vertical="top"/>
      <protection locked="0"/>
    </xf>
    <xf numFmtId="0" fontId="0" fillId="5" borderId="74" xfId="0" applyFill="1" applyBorder="1" applyAlignment="1" applyProtection="1">
      <alignment horizontal="left" vertical="top"/>
      <protection locked="0"/>
    </xf>
    <xf numFmtId="0" fontId="43" fillId="3" borderId="125" xfId="0" applyFont="1" applyFill="1" applyBorder="1" applyAlignment="1">
      <alignment horizontal="left" vertical="top" wrapText="1" indent="1"/>
    </xf>
    <xf numFmtId="0" fontId="43" fillId="3" borderId="91" xfId="0" applyFont="1" applyFill="1" applyBorder="1" applyAlignment="1">
      <alignment horizontal="left" vertical="top" wrapText="1" indent="1"/>
    </xf>
    <xf numFmtId="0" fontId="43" fillId="3" borderId="71" xfId="0" applyFont="1" applyFill="1" applyBorder="1" applyAlignment="1">
      <alignment horizontal="left" vertical="top" wrapText="1" indent="1"/>
    </xf>
    <xf numFmtId="0" fontId="31" fillId="0" borderId="22" xfId="0" applyFont="1" applyBorder="1" applyAlignment="1" applyProtection="1">
      <alignment horizontal="center" vertical="center"/>
      <protection locked="0"/>
    </xf>
    <xf numFmtId="0" fontId="31" fillId="0" borderId="109" xfId="0" applyFont="1" applyBorder="1" applyAlignment="1" applyProtection="1">
      <alignment horizontal="center" vertical="center"/>
      <protection locked="0"/>
    </xf>
    <xf numFmtId="0" fontId="43" fillId="3" borderId="93" xfId="0" applyFont="1" applyFill="1" applyBorder="1" applyAlignment="1">
      <alignment horizontal="left" vertical="top" wrapText="1" indent="1"/>
    </xf>
    <xf numFmtId="0" fontId="43" fillId="3" borderId="94" xfId="0" applyFont="1" applyFill="1" applyBorder="1" applyAlignment="1">
      <alignment horizontal="left" vertical="top" wrapText="1" indent="1"/>
    </xf>
    <xf numFmtId="0" fontId="11" fillId="8" borderId="0" xfId="0" applyFont="1" applyFill="1" applyAlignment="1">
      <alignment horizontal="left" vertical="top" wrapText="1" indent="1"/>
    </xf>
    <xf numFmtId="0" fontId="13" fillId="5" borderId="106" xfId="0" applyFont="1" applyFill="1" applyBorder="1" applyAlignment="1">
      <alignment vertical="top" wrapText="1"/>
    </xf>
    <xf numFmtId="0" fontId="13" fillId="5" borderId="107" xfId="0" applyFont="1" applyFill="1" applyBorder="1" applyAlignment="1">
      <alignment vertical="top" wrapText="1"/>
    </xf>
    <xf numFmtId="0" fontId="31" fillId="0" borderId="157" xfId="0" applyFont="1" applyBorder="1" applyAlignment="1" applyProtection="1">
      <alignment horizontal="center" vertical="center"/>
      <protection locked="0"/>
    </xf>
    <xf numFmtId="0" fontId="31" fillId="0" borderId="158" xfId="0" applyFont="1" applyBorder="1" applyAlignment="1" applyProtection="1">
      <alignment horizontal="center" vertical="center"/>
      <protection locked="0"/>
    </xf>
    <xf numFmtId="0" fontId="0" fillId="15" borderId="0" xfId="0" applyFill="1" applyAlignment="1" applyProtection="1">
      <alignment horizontal="left" vertical="top"/>
      <protection locked="0"/>
    </xf>
    <xf numFmtId="0" fontId="43" fillId="3" borderId="88" xfId="0" applyFont="1" applyFill="1" applyBorder="1" applyAlignment="1">
      <alignment horizontal="left" vertical="top" wrapText="1" indent="1"/>
    </xf>
    <xf numFmtId="0" fontId="43" fillId="3" borderId="89" xfId="0" applyFont="1" applyFill="1" applyBorder="1" applyAlignment="1">
      <alignment horizontal="left" vertical="top" wrapText="1" indent="1"/>
    </xf>
    <xf numFmtId="0" fontId="43" fillId="3" borderId="78" xfId="0" applyFont="1" applyFill="1" applyBorder="1" applyAlignment="1">
      <alignment horizontal="left" vertical="center" wrapText="1" indent="1"/>
    </xf>
    <xf numFmtId="0" fontId="43" fillId="3" borderId="77" xfId="0" applyFont="1" applyFill="1" applyBorder="1" applyAlignment="1">
      <alignment horizontal="left" vertical="center" wrapText="1" indent="1"/>
    </xf>
    <xf numFmtId="0" fontId="43" fillId="3" borderId="81" xfId="0" applyFont="1" applyFill="1" applyBorder="1" applyAlignment="1">
      <alignment horizontal="left" vertical="center" wrapText="1" indent="1"/>
    </xf>
    <xf numFmtId="0" fontId="43" fillId="3" borderId="82" xfId="0" applyFont="1" applyFill="1" applyBorder="1" applyAlignment="1">
      <alignment horizontal="left" vertical="top" wrapText="1" indent="1"/>
    </xf>
    <xf numFmtId="0" fontId="0" fillId="5" borderId="80" xfId="0" applyFill="1" applyBorder="1" applyAlignment="1">
      <alignment horizontal="left" vertical="top"/>
    </xf>
    <xf numFmtId="0" fontId="0" fillId="5" borderId="74" xfId="0" applyFill="1" applyBorder="1" applyAlignment="1">
      <alignment horizontal="left" vertical="top"/>
    </xf>
    <xf numFmtId="0" fontId="0" fillId="0" borderId="89" xfId="0" applyBorder="1" applyAlignment="1" applyProtection="1">
      <alignment horizontal="left" vertical="top"/>
      <protection locked="0"/>
    </xf>
    <xf numFmtId="0" fontId="0" fillId="0" borderId="90" xfId="0" applyBorder="1" applyAlignment="1" applyProtection="1">
      <alignment horizontal="left" vertical="top"/>
      <protection locked="0"/>
    </xf>
    <xf numFmtId="0" fontId="0" fillId="0" borderId="94" xfId="0" applyBorder="1" applyAlignment="1" applyProtection="1">
      <alignment horizontal="left" vertical="top"/>
      <protection locked="0"/>
    </xf>
    <xf numFmtId="0" fontId="0" fillId="0" borderId="95" xfId="0" applyBorder="1" applyAlignment="1" applyProtection="1">
      <alignment horizontal="left" vertical="top"/>
      <protection locked="0"/>
    </xf>
    <xf numFmtId="0" fontId="43" fillId="3" borderId="73" xfId="0" applyFont="1" applyFill="1" applyBorder="1" applyAlignment="1">
      <alignment horizontal="left" vertical="top" wrapText="1" indent="1"/>
    </xf>
    <xf numFmtId="0" fontId="43" fillId="3" borderId="74" xfId="0" applyFont="1" applyFill="1" applyBorder="1" applyAlignment="1">
      <alignment horizontal="left" vertical="top" wrapText="1" indent="1"/>
    </xf>
    <xf numFmtId="0" fontId="43" fillId="3" borderId="129" xfId="0" applyFont="1" applyFill="1" applyBorder="1" applyAlignment="1">
      <alignment horizontal="left" vertical="top" wrapText="1" indent="1"/>
    </xf>
    <xf numFmtId="0" fontId="0" fillId="0" borderId="127" xfId="0" applyBorder="1" applyAlignment="1" applyProtection="1">
      <alignment horizontal="left" vertical="top" wrapText="1"/>
      <protection locked="0"/>
    </xf>
    <xf numFmtId="0" fontId="0" fillId="0" borderId="132" xfId="0" applyBorder="1" applyAlignment="1" applyProtection="1">
      <alignment horizontal="left" vertical="top" wrapText="1"/>
      <protection locked="0"/>
    </xf>
    <xf numFmtId="0" fontId="0" fillId="15" borderId="0" xfId="0" applyFill="1" applyAlignment="1" applyProtection="1">
      <alignment vertical="center"/>
      <protection locked="0"/>
    </xf>
    <xf numFmtId="0" fontId="13" fillId="8" borderId="0" xfId="0" applyFont="1" applyFill="1" applyAlignment="1">
      <alignment horizontal="left" vertical="top" wrapText="1"/>
    </xf>
    <xf numFmtId="0" fontId="0" fillId="3" borderId="83" xfId="0" applyFill="1" applyBorder="1" applyAlignment="1">
      <alignment horizontal="left" vertical="top" wrapText="1" indent="1"/>
    </xf>
    <xf numFmtId="0" fontId="0" fillId="3" borderId="79" xfId="0" applyFill="1" applyBorder="1" applyAlignment="1">
      <alignment horizontal="left" vertical="top" wrapText="1" indent="1"/>
    </xf>
    <xf numFmtId="0" fontId="0" fillId="15" borderId="135" xfId="0" applyFill="1" applyBorder="1" applyAlignment="1" applyProtection="1">
      <alignment horizontal="left" vertical="top" wrapText="1" indent="1"/>
      <protection locked="0"/>
    </xf>
    <xf numFmtId="0" fontId="0" fillId="15" borderId="136" xfId="0" applyFill="1" applyBorder="1" applyAlignment="1" applyProtection="1">
      <alignment horizontal="left" vertical="top" wrapText="1" indent="1"/>
      <protection locked="0"/>
    </xf>
    <xf numFmtId="0" fontId="0" fillId="15" borderId="138" xfId="0" applyFill="1" applyBorder="1" applyAlignment="1" applyProtection="1">
      <alignment horizontal="left" vertical="top" wrapText="1" indent="1"/>
      <protection locked="0"/>
    </xf>
    <xf numFmtId="0" fontId="13" fillId="8" borderId="0" xfId="0" applyFont="1" applyFill="1" applyAlignment="1">
      <alignment vertical="top" wrapText="1"/>
    </xf>
    <xf numFmtId="0" fontId="0" fillId="15" borderId="178" xfId="0" applyFill="1" applyBorder="1" applyAlignment="1" applyProtection="1">
      <alignment horizontal="left" vertical="top" wrapText="1" indent="1"/>
      <protection locked="0"/>
    </xf>
    <xf numFmtId="0" fontId="0" fillId="15" borderId="176" xfId="0" applyFill="1" applyBorder="1" applyAlignment="1" applyProtection="1">
      <alignment horizontal="left" vertical="top" wrapText="1" indent="1"/>
      <protection locked="0"/>
    </xf>
    <xf numFmtId="0" fontId="0" fillId="15" borderId="135" xfId="0" applyFill="1" applyBorder="1" applyAlignment="1" applyProtection="1">
      <alignment vertical="top" wrapText="1"/>
      <protection locked="0"/>
    </xf>
    <xf numFmtId="0" fontId="0" fillId="15" borderId="136" xfId="0" applyFill="1" applyBorder="1" applyAlignment="1" applyProtection="1">
      <alignment vertical="top" wrapText="1"/>
      <protection locked="0"/>
    </xf>
    <xf numFmtId="0" fontId="0" fillId="15" borderId="138" xfId="0" applyFill="1" applyBorder="1" applyAlignment="1" applyProtection="1">
      <alignment vertical="top" wrapText="1"/>
      <protection locked="0"/>
    </xf>
    <xf numFmtId="0" fontId="0" fillId="3" borderId="177" xfId="0" applyFill="1" applyBorder="1" applyAlignment="1">
      <alignment horizontal="left" vertical="top" wrapText="1" indent="1"/>
    </xf>
    <xf numFmtId="0" fontId="0" fillId="3" borderId="175" xfId="0" applyFill="1" applyBorder="1" applyAlignment="1">
      <alignment horizontal="left" vertical="top" wrapText="1" indent="1"/>
    </xf>
    <xf numFmtId="0" fontId="43" fillId="3" borderId="175" xfId="0" applyFont="1" applyFill="1" applyBorder="1" applyAlignment="1">
      <alignment horizontal="left" vertical="top" wrapText="1" indent="1"/>
    </xf>
    <xf numFmtId="0" fontId="23" fillId="3" borderId="78" xfId="0" applyFont="1" applyFill="1" applyBorder="1" applyAlignment="1">
      <alignment vertical="center" wrapText="1"/>
    </xf>
    <xf numFmtId="0" fontId="23" fillId="3" borderId="83" xfId="0" applyFont="1" applyFill="1" applyBorder="1" applyAlignment="1">
      <alignment vertical="center" wrapText="1"/>
    </xf>
    <xf numFmtId="0" fontId="0" fillId="3" borderId="78" xfId="0" applyFill="1" applyBorder="1" applyAlignment="1">
      <alignment horizontal="left" vertical="top" wrapText="1" indent="1"/>
    </xf>
    <xf numFmtId="0" fontId="43" fillId="15" borderId="77" xfId="0" applyFont="1" applyFill="1" applyBorder="1" applyAlignment="1" applyProtection="1">
      <alignment horizontal="left" vertical="top" indent="1"/>
      <protection locked="0"/>
    </xf>
    <xf numFmtId="0" fontId="43" fillId="15" borderId="134" xfId="0" applyFont="1" applyFill="1" applyBorder="1" applyAlignment="1" applyProtection="1">
      <alignment horizontal="left" vertical="top" indent="1"/>
      <protection locked="0"/>
    </xf>
    <xf numFmtId="0" fontId="43" fillId="15" borderId="80" xfId="0" applyFont="1" applyFill="1" applyBorder="1" applyAlignment="1" applyProtection="1">
      <alignment horizontal="left" vertical="top" indent="1"/>
      <protection locked="0"/>
    </xf>
    <xf numFmtId="0" fontId="43" fillId="15" borderId="137" xfId="0" applyFont="1" applyFill="1" applyBorder="1" applyAlignment="1" applyProtection="1">
      <alignment horizontal="left" vertical="top" indent="1"/>
      <protection locked="0"/>
    </xf>
    <xf numFmtId="0" fontId="0" fillId="3" borderId="77" xfId="0" applyFill="1" applyBorder="1" applyAlignment="1">
      <alignment horizontal="left" vertical="top" wrapText="1" indent="1"/>
    </xf>
    <xf numFmtId="0" fontId="0" fillId="6" borderId="15" xfId="0" applyFill="1" applyBorder="1" applyAlignment="1">
      <alignment vertical="top" wrapText="1"/>
    </xf>
    <xf numFmtId="0" fontId="43" fillId="3" borderId="37" xfId="0" applyFont="1" applyFill="1" applyBorder="1" applyAlignment="1">
      <alignment horizontal="left" vertical="top" wrapText="1" indent="1"/>
    </xf>
    <xf numFmtId="0" fontId="43" fillId="3" borderId="17" xfId="0" applyFont="1" applyFill="1" applyBorder="1" applyAlignment="1">
      <alignment horizontal="left" vertical="top" wrapText="1" indent="1"/>
    </xf>
    <xf numFmtId="0" fontId="43" fillId="3" borderId="41" xfId="0" applyFont="1" applyFill="1" applyBorder="1" applyAlignment="1">
      <alignment horizontal="left" vertical="top" wrapText="1" indent="1"/>
    </xf>
    <xf numFmtId="0" fontId="43" fillId="3" borderId="15" xfId="0" applyFont="1" applyFill="1" applyBorder="1" applyAlignment="1">
      <alignment horizontal="left" vertical="top" wrapText="1" indent="1"/>
    </xf>
    <xf numFmtId="0" fontId="0" fillId="15" borderId="37" xfId="0" applyFill="1" applyBorder="1" applyAlignment="1" applyProtection="1">
      <alignment vertical="top" wrapText="1"/>
      <protection locked="0"/>
    </xf>
    <xf numFmtId="0" fontId="0" fillId="15" borderId="17" xfId="0" applyFill="1" applyBorder="1" applyAlignment="1" applyProtection="1">
      <alignment vertical="top" wrapText="1"/>
      <protection locked="0"/>
    </xf>
    <xf numFmtId="0" fontId="0" fillId="15" borderId="38" xfId="0" applyFill="1" applyBorder="1" applyAlignment="1" applyProtection="1">
      <alignment vertical="top" wrapText="1"/>
      <protection locked="0"/>
    </xf>
    <xf numFmtId="0" fontId="0" fillId="15" borderId="41" xfId="0" applyFill="1" applyBorder="1" applyAlignment="1" applyProtection="1">
      <alignment vertical="top" wrapText="1"/>
      <protection locked="0"/>
    </xf>
    <xf numFmtId="0" fontId="0" fillId="15" borderId="15" xfId="0" applyFill="1" applyBorder="1" applyAlignment="1" applyProtection="1">
      <alignment vertical="top" wrapText="1"/>
      <protection locked="0"/>
    </xf>
    <xf numFmtId="0" fontId="0" fillId="15" borderId="42" xfId="0" applyFill="1" applyBorder="1" applyAlignment="1" applyProtection="1">
      <alignment vertical="top" wrapText="1"/>
      <protection locked="0"/>
    </xf>
    <xf numFmtId="0" fontId="0" fillId="15" borderId="39" xfId="0" applyFill="1" applyBorder="1" applyAlignment="1" applyProtection="1">
      <alignment vertical="top" wrapText="1"/>
      <protection locked="0"/>
    </xf>
    <xf numFmtId="0" fontId="0" fillId="15" borderId="0" xfId="0" applyFill="1" applyAlignment="1" applyProtection="1">
      <alignment vertical="top" wrapText="1"/>
      <protection locked="0"/>
    </xf>
    <xf numFmtId="0" fontId="0" fillId="15" borderId="40" xfId="0" applyFill="1" applyBorder="1" applyAlignment="1" applyProtection="1">
      <alignment vertical="top" wrapText="1"/>
      <protection locked="0"/>
    </xf>
    <xf numFmtId="0" fontId="0" fillId="8" borderId="0" xfId="0" applyFill="1" applyAlignment="1">
      <alignment horizontal="left" vertical="top" indent="1"/>
    </xf>
    <xf numFmtId="0" fontId="0" fillId="5" borderId="0" xfId="0" applyFill="1" applyAlignment="1">
      <alignment horizontal="left" vertical="top" wrapText="1" indent="1"/>
    </xf>
    <xf numFmtId="0" fontId="3" fillId="5" borderId="0" xfId="0" applyFont="1" applyFill="1" applyAlignment="1">
      <alignment horizontal="left" vertical="top" wrapText="1" indent="1"/>
    </xf>
    <xf numFmtId="0" fontId="49"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5" borderId="0" xfId="0" applyFill="1" applyAlignment="1">
      <alignment horizontal="left" wrapText="1" indent="1"/>
    </xf>
    <xf numFmtId="0" fontId="0" fillId="5" borderId="0" xfId="0" applyFill="1" applyAlignment="1">
      <alignment horizontal="left" indent="1"/>
    </xf>
    <xf numFmtId="0" fontId="0" fillId="3" borderId="37" xfId="0" applyFill="1" applyBorder="1" applyAlignment="1">
      <alignment vertical="top" wrapText="1"/>
    </xf>
    <xf numFmtId="0" fontId="0" fillId="3" borderId="41" xfId="0" applyFill="1" applyBorder="1" applyAlignment="1">
      <alignment vertical="top" wrapText="1"/>
    </xf>
    <xf numFmtId="0" fontId="0" fillId="15" borderId="31" xfId="0" applyFill="1" applyBorder="1" applyAlignment="1" applyProtection="1">
      <alignment horizontal="left" vertical="top" wrapText="1" indent="1"/>
      <protection locked="0"/>
    </xf>
    <xf numFmtId="0" fontId="0" fillId="15" borderId="43" xfId="0" applyFill="1" applyBorder="1" applyAlignment="1" applyProtection="1">
      <alignment horizontal="left" vertical="top" wrapText="1" indent="1"/>
      <protection locked="0"/>
    </xf>
    <xf numFmtId="0" fontId="43" fillId="3" borderId="37" xfId="0" applyFont="1" applyFill="1" applyBorder="1" applyAlignment="1">
      <alignment vertical="top" wrapText="1"/>
    </xf>
    <xf numFmtId="0" fontId="43" fillId="3" borderId="41" xfId="0" applyFont="1" applyFill="1" applyBorder="1" applyAlignment="1">
      <alignment vertical="top" wrapText="1"/>
    </xf>
    <xf numFmtId="0" fontId="53" fillId="8" borderId="0" xfId="0" applyFont="1" applyFill="1" applyAlignment="1">
      <alignment horizontal="left" vertical="top" wrapText="1" indent="1"/>
    </xf>
    <xf numFmtId="0" fontId="53" fillId="8" borderId="0" xfId="0" applyFont="1" applyFill="1" applyAlignment="1">
      <alignment horizontal="left" vertical="top" indent="1"/>
    </xf>
    <xf numFmtId="0" fontId="0" fillId="15" borderId="31" xfId="0" applyFill="1" applyBorder="1" applyAlignment="1" applyProtection="1">
      <alignment horizontal="left" vertical="top" wrapText="1"/>
      <protection locked="0"/>
    </xf>
    <xf numFmtId="0" fontId="0" fillId="15" borderId="43" xfId="0" applyFill="1" applyBorder="1" applyAlignment="1" applyProtection="1">
      <alignment horizontal="left" vertical="top" wrapText="1"/>
      <protection locked="0"/>
    </xf>
    <xf numFmtId="0" fontId="0" fillId="15" borderId="31" xfId="0" applyFill="1" applyBorder="1" applyAlignment="1" applyProtection="1">
      <alignment horizontal="left" vertical="top"/>
      <protection locked="0"/>
    </xf>
    <xf numFmtId="0" fontId="0" fillId="15" borderId="43" xfId="0" applyFill="1" applyBorder="1" applyAlignment="1" applyProtection="1">
      <alignment horizontal="left" vertical="top"/>
      <protection locked="0"/>
    </xf>
    <xf numFmtId="0" fontId="54" fillId="5" borderId="39" xfId="0" applyFont="1" applyFill="1" applyBorder="1" applyAlignment="1">
      <alignment horizontal="left" vertical="top" wrapText="1"/>
    </xf>
    <xf numFmtId="0" fontId="54" fillId="5" borderId="0" xfId="0" applyFont="1" applyFill="1" applyAlignment="1">
      <alignment horizontal="left" vertical="top" wrapText="1"/>
    </xf>
    <xf numFmtId="0" fontId="45" fillId="3" borderId="37" xfId="0" applyFont="1" applyFill="1" applyBorder="1" applyAlignment="1">
      <alignment horizontal="left" vertical="top" wrapText="1" indent="1"/>
    </xf>
    <xf numFmtId="0" fontId="45" fillId="3" borderId="17" xfId="0" applyFont="1" applyFill="1" applyBorder="1" applyAlignment="1">
      <alignment horizontal="left" vertical="top" wrapText="1" indent="1"/>
    </xf>
    <xf numFmtId="0" fontId="45" fillId="3" borderId="41" xfId="0" applyFont="1" applyFill="1" applyBorder="1" applyAlignment="1">
      <alignment horizontal="left" vertical="top" wrapText="1" indent="1"/>
    </xf>
    <xf numFmtId="0" fontId="45" fillId="3" borderId="15" xfId="0" applyFont="1" applyFill="1" applyBorder="1" applyAlignment="1">
      <alignment horizontal="left" vertical="top" wrapText="1" indent="1"/>
    </xf>
    <xf numFmtId="49" fontId="13" fillId="0" borderId="1" xfId="0" applyNumberFormat="1" applyFont="1" applyBorder="1" applyProtection="1">
      <protection locked="0"/>
    </xf>
    <xf numFmtId="49" fontId="13" fillId="0" borderId="2" xfId="0" applyNumberFormat="1" applyFont="1" applyBorder="1" applyProtection="1">
      <protection locked="0"/>
    </xf>
    <xf numFmtId="0" fontId="41" fillId="2" borderId="0" xfId="0" applyFont="1" applyFill="1" applyAlignment="1">
      <alignment horizontal="center"/>
    </xf>
    <xf numFmtId="0" fontId="13" fillId="5" borderId="1" xfId="0" applyFont="1" applyFill="1" applyBorder="1" applyAlignment="1">
      <alignment vertical="top"/>
    </xf>
    <xf numFmtId="0" fontId="13" fillId="5" borderId="2" xfId="0" applyFont="1" applyFill="1" applyBorder="1" applyAlignment="1">
      <alignment vertical="top"/>
    </xf>
    <xf numFmtId="0" fontId="0" fillId="8" borderId="160" xfId="0" applyFill="1" applyBorder="1" applyAlignment="1">
      <alignment horizontal="left" vertical="top" wrapText="1" indent="1"/>
    </xf>
    <xf numFmtId="0" fontId="0" fillId="8" borderId="160" xfId="0" applyFill="1" applyBorder="1" applyAlignment="1">
      <alignment horizontal="left" vertical="top" indent="1"/>
    </xf>
    <xf numFmtId="0" fontId="0" fillId="5" borderId="0" xfId="0" applyFill="1" applyAlignment="1">
      <alignment horizontal="left" vertical="center" wrapText="1" indent="1"/>
    </xf>
    <xf numFmtId="0" fontId="0" fillId="0" borderId="2" xfId="0" applyBorder="1" applyProtection="1">
      <protection locked="0"/>
    </xf>
    <xf numFmtId="0" fontId="0" fillId="0" borderId="49" xfId="0" applyBorder="1" applyProtection="1">
      <protection locked="0"/>
    </xf>
    <xf numFmtId="0" fontId="0" fillId="5" borderId="2" xfId="0" applyFill="1" applyBorder="1" applyAlignment="1">
      <alignment vertical="top"/>
    </xf>
    <xf numFmtId="0" fontId="0" fillId="5" borderId="49" xfId="0" applyFill="1" applyBorder="1" applyAlignment="1">
      <alignment vertical="top"/>
    </xf>
    <xf numFmtId="0" fontId="0" fillId="0" borderId="17" xfId="0" applyBorder="1" applyAlignment="1" applyProtection="1">
      <alignment vertical="center"/>
      <protection locked="0"/>
    </xf>
    <xf numFmtId="0" fontId="0" fillId="0" borderId="44" xfId="0" applyBorder="1" applyAlignment="1" applyProtection="1">
      <alignment vertical="center"/>
      <protection locked="0"/>
    </xf>
    <xf numFmtId="0" fontId="57" fillId="3" borderId="37" xfId="0" applyFont="1" applyFill="1" applyBorder="1" applyAlignment="1">
      <alignment vertical="top" wrapText="1"/>
    </xf>
    <xf numFmtId="0" fontId="57" fillId="3" borderId="41" xfId="0" applyFont="1" applyFill="1" applyBorder="1" applyAlignment="1">
      <alignment vertical="top" wrapText="1"/>
    </xf>
    <xf numFmtId="0" fontId="0" fillId="3" borderId="37" xfId="0" applyFill="1" applyBorder="1" applyAlignment="1">
      <alignment horizontal="left" vertical="top" wrapText="1"/>
    </xf>
    <xf numFmtId="0" fontId="0" fillId="3" borderId="38" xfId="0" applyFill="1" applyBorder="1" applyAlignment="1">
      <alignment horizontal="left" vertical="top" wrapText="1"/>
    </xf>
    <xf numFmtId="0" fontId="0" fillId="3" borderId="41" xfId="0" applyFill="1" applyBorder="1" applyAlignment="1">
      <alignment horizontal="left" vertical="top" wrapText="1"/>
    </xf>
    <xf numFmtId="0" fontId="0" fillId="3" borderId="42" xfId="0" applyFill="1" applyBorder="1" applyAlignment="1">
      <alignment horizontal="left" vertical="top" wrapText="1"/>
    </xf>
    <xf numFmtId="49" fontId="0" fillId="15" borderId="31" xfId="0" applyNumberFormat="1" applyFill="1" applyBorder="1" applyAlignment="1" applyProtection="1">
      <alignment horizontal="left" vertical="top" wrapText="1" indent="1"/>
      <protection locked="0"/>
    </xf>
    <xf numFmtId="49" fontId="0" fillId="15" borderId="43" xfId="0" applyNumberFormat="1" applyFill="1" applyBorder="1" applyAlignment="1" applyProtection="1">
      <alignment horizontal="left" vertical="top" wrapText="1" indent="1"/>
      <protection locked="0"/>
    </xf>
    <xf numFmtId="49" fontId="0" fillId="0" borderId="31" xfId="0" applyNumberFormat="1" applyBorder="1" applyAlignment="1" applyProtection="1">
      <alignment horizontal="left" vertical="top" wrapText="1" indent="1"/>
      <protection locked="0"/>
    </xf>
    <xf numFmtId="49" fontId="0" fillId="0" borderId="43" xfId="0" applyNumberFormat="1" applyBorder="1" applyAlignment="1" applyProtection="1">
      <alignment horizontal="left" vertical="top" wrapText="1" indent="1"/>
      <protection locked="0"/>
    </xf>
    <xf numFmtId="0" fontId="27" fillId="3" borderId="37" xfId="0" applyFont="1" applyFill="1" applyBorder="1" applyAlignment="1">
      <alignment vertical="top" wrapText="1"/>
    </xf>
    <xf numFmtId="0" fontId="27" fillId="3" borderId="41" xfId="0" applyFont="1" applyFill="1" applyBorder="1" applyAlignment="1">
      <alignment vertical="top" wrapText="1"/>
    </xf>
    <xf numFmtId="0" fontId="27" fillId="3" borderId="37" xfId="0" applyFont="1" applyFill="1" applyBorder="1" applyAlignment="1">
      <alignment horizontal="left" vertical="top" wrapText="1" indent="1"/>
    </xf>
    <xf numFmtId="0" fontId="27" fillId="3" borderId="41" xfId="0" applyFont="1" applyFill="1" applyBorder="1" applyAlignment="1">
      <alignment horizontal="left" vertical="top" wrapText="1" indent="1"/>
    </xf>
    <xf numFmtId="0" fontId="0" fillId="0" borderId="31" xfId="0" applyBorder="1" applyAlignment="1" applyProtection="1">
      <alignment horizontal="left" vertical="top" indent="1"/>
      <protection locked="0"/>
    </xf>
    <xf numFmtId="0" fontId="0" fillId="0" borderId="43" xfId="0" applyBorder="1" applyAlignment="1" applyProtection="1">
      <alignment horizontal="left" vertical="top" indent="1"/>
      <protection locked="0"/>
    </xf>
    <xf numFmtId="0" fontId="0" fillId="0" borderId="31" xfId="0" applyBorder="1" applyAlignment="1" applyProtection="1">
      <alignment horizontal="left" vertical="top" wrapText="1" indent="1"/>
      <protection locked="0"/>
    </xf>
    <xf numFmtId="0" fontId="0" fillId="0" borderId="43" xfId="0" applyBorder="1" applyAlignment="1" applyProtection="1">
      <alignment horizontal="left" vertical="top" wrapText="1" indent="1"/>
      <protection locked="0"/>
    </xf>
    <xf numFmtId="0" fontId="27" fillId="3" borderId="38" xfId="0" applyFont="1" applyFill="1" applyBorder="1" applyAlignment="1">
      <alignment horizontal="left" vertical="top" wrapText="1" indent="1"/>
    </xf>
    <xf numFmtId="0" fontId="27" fillId="3" borderId="42" xfId="0" applyFont="1" applyFill="1" applyBorder="1" applyAlignment="1">
      <alignment horizontal="left" vertical="top" wrapText="1" indent="1"/>
    </xf>
    <xf numFmtId="0" fontId="19" fillId="5" borderId="44" xfId="1" applyFill="1" applyBorder="1" applyAlignment="1">
      <alignment horizontal="left" vertical="top" indent="1"/>
    </xf>
  </cellXfs>
  <cellStyles count="3">
    <cellStyle name="Komma" xfId="2" builtinId="3"/>
    <cellStyle name="Link" xfId="1" builtinId="8"/>
    <cellStyle name="Normal" xfId="0" builtinId="0"/>
  </cellStyles>
  <dxfs count="442">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strike val="0"/>
        <outline val="0"/>
        <shadow val="0"/>
        <u val="none"/>
        <vertAlign val="baseline"/>
        <name val="Calibri"/>
        <scheme val="minor"/>
      </font>
    </dxf>
    <dxf>
      <font>
        <b val="0"/>
        <i val="0"/>
        <strike val="0"/>
        <condense val="0"/>
        <extend val="0"/>
        <outline val="0"/>
        <shadow val="0"/>
        <u val="none"/>
        <vertAlign val="baseline"/>
        <sz val="12"/>
        <color rgb="FF000000"/>
        <name val="Calibri"/>
        <scheme val="minor"/>
      </font>
    </dxf>
    <dxf>
      <font>
        <strike val="0"/>
        <outline val="0"/>
        <shadow val="0"/>
        <u val="none"/>
        <vertAlign val="baseline"/>
        <name val="Calibri"/>
        <scheme val="minor"/>
      </font>
    </dxf>
    <dxf>
      <font>
        <strike val="0"/>
        <outline val="0"/>
        <shadow val="0"/>
        <u val="none"/>
        <vertAlign val="baseline"/>
        <name val="Calibri"/>
        <scheme val="minor"/>
      </font>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theme="9" tint="0.59996337778862885"/>
        </patternFill>
      </fill>
    </dxf>
    <dxf>
      <fill>
        <patternFill>
          <bgColor rgb="FF92D050"/>
        </patternFill>
      </fill>
    </dxf>
    <dxf>
      <fill>
        <patternFill>
          <bgColor theme="5" tint="0.59996337778862885"/>
        </patternFill>
      </fill>
    </dxf>
    <dxf>
      <fill>
        <patternFill>
          <bgColor theme="9" tint="0.59996337778862885"/>
        </patternFill>
      </fill>
    </dxf>
    <dxf>
      <fill>
        <patternFill>
          <bgColor rgb="FF92D050"/>
        </patternFill>
      </fill>
    </dxf>
    <dxf>
      <fill>
        <patternFill>
          <bgColor theme="5" tint="0.59996337778862885"/>
        </patternFill>
      </fill>
    </dxf>
    <dxf>
      <fill>
        <patternFill>
          <bgColor theme="9" tint="0.59996337778862885"/>
        </patternFill>
      </fill>
    </dxf>
    <dxf>
      <fill>
        <patternFill>
          <bgColor rgb="FF92D050"/>
        </patternFill>
      </fill>
    </dxf>
    <dxf>
      <fill>
        <patternFill>
          <bgColor theme="5" tint="0.59996337778862885"/>
        </patternFill>
      </fill>
    </dxf>
    <dxf>
      <fill>
        <patternFill>
          <bgColor theme="9" tint="0.59996337778862885"/>
        </patternFill>
      </fill>
    </dxf>
    <dxf>
      <fill>
        <patternFill>
          <bgColor rgb="FF92D050"/>
        </patternFill>
      </fill>
    </dxf>
    <dxf>
      <fill>
        <patternFill>
          <bgColor theme="5" tint="0.59996337778862885"/>
        </patternFill>
      </fill>
    </dxf>
    <dxf>
      <fill>
        <patternFill>
          <bgColor theme="9" tint="0.59996337778862885"/>
        </patternFill>
      </fill>
    </dxf>
    <dxf>
      <fill>
        <patternFill>
          <bgColor rgb="FF92D050"/>
        </patternFill>
      </fill>
    </dxf>
    <dxf>
      <fill>
        <patternFill>
          <bgColor theme="5" tint="0.59996337778862885"/>
        </patternFill>
      </fill>
    </dxf>
    <dxf>
      <fill>
        <patternFill>
          <bgColor theme="9"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theme="9" tint="0.59996337778862885"/>
        </patternFill>
      </fill>
    </dxf>
    <dxf>
      <fill>
        <patternFill>
          <bgColor rgb="FFFAA6A0"/>
        </patternFill>
      </fill>
    </dxf>
    <dxf>
      <fill>
        <patternFill>
          <bgColor theme="0" tint="-0.14996795556505021"/>
        </patternFill>
      </fill>
    </dxf>
    <dxf>
      <fill>
        <patternFill>
          <bgColor theme="9" tint="0.59996337778862885"/>
        </patternFill>
      </fill>
    </dxf>
    <dxf>
      <fill>
        <patternFill>
          <bgColor rgb="FFFAA6A0"/>
        </patternFill>
      </fill>
    </dxf>
    <dxf>
      <fill>
        <patternFill>
          <bgColor theme="0" tint="-0.14996795556505021"/>
        </patternFill>
      </fill>
    </dxf>
    <dxf>
      <fill>
        <patternFill>
          <bgColor rgb="FF92D050"/>
        </patternFill>
      </fill>
    </dxf>
    <dxf>
      <fill>
        <patternFill>
          <bgColor theme="5" tint="0.59996337778862885"/>
        </patternFill>
      </fill>
    </dxf>
    <dxf>
      <fill>
        <patternFill>
          <bgColor theme="0" tint="-4.9989318521683403E-2"/>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theme="5" tint="0.59996337778862885"/>
        </patternFill>
      </fill>
    </dxf>
    <dxf>
      <fill>
        <patternFill>
          <bgColor rgb="FF92D050"/>
        </patternFill>
      </fill>
    </dxf>
    <dxf>
      <fill>
        <patternFill>
          <bgColor theme="0"/>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FDABA9"/>
        </patternFill>
      </fill>
    </dxf>
    <dxf>
      <fill>
        <patternFill>
          <bgColor rgb="FF00B050"/>
        </patternFill>
      </fill>
    </dxf>
    <dxf>
      <fill>
        <patternFill>
          <bgColor rgb="FFFDABA9"/>
        </patternFill>
      </fill>
    </dxf>
    <dxf>
      <fill>
        <patternFill>
          <bgColor rgb="FF00B050"/>
        </patternFill>
      </fill>
    </dxf>
    <dxf>
      <fill>
        <patternFill>
          <bgColor rgb="FFFDABA9"/>
        </patternFill>
      </fill>
    </dxf>
    <dxf>
      <fill>
        <patternFill>
          <bgColor rgb="FF00B050"/>
        </patternFill>
      </fill>
    </dxf>
    <dxf>
      <fill>
        <patternFill>
          <bgColor rgb="FFFDABA9"/>
        </patternFill>
      </fill>
    </dxf>
    <dxf>
      <fill>
        <patternFill>
          <bgColor rgb="FF00B050"/>
        </patternFill>
      </fill>
    </dxf>
    <dxf>
      <fill>
        <patternFill>
          <bgColor rgb="FFFDABA9"/>
        </patternFill>
      </fill>
    </dxf>
    <dxf>
      <fill>
        <patternFill>
          <bgColor rgb="FF00B050"/>
        </patternFill>
      </fill>
    </dxf>
    <dxf>
      <fill>
        <patternFill>
          <bgColor rgb="FFFDABA9"/>
        </patternFill>
      </fill>
    </dxf>
    <dxf>
      <fill>
        <patternFill>
          <bgColor rgb="FF00B050"/>
        </patternFill>
      </fill>
    </dxf>
    <dxf>
      <fill>
        <patternFill>
          <bgColor rgb="FFFDABA9"/>
        </patternFill>
      </fill>
    </dxf>
    <dxf>
      <fill>
        <patternFill>
          <bgColor rgb="FF00B050"/>
        </patternFill>
      </fill>
    </dxf>
    <dxf>
      <fill>
        <patternFill>
          <bgColor rgb="FFFDABA9"/>
        </patternFill>
      </fill>
    </dxf>
    <dxf>
      <fill>
        <patternFill>
          <bgColor rgb="FF00B050"/>
        </patternFill>
      </fill>
    </dxf>
    <dxf>
      <fill>
        <patternFill>
          <bgColor rgb="FFFDABA9"/>
        </patternFill>
      </fill>
    </dxf>
    <dxf>
      <fill>
        <patternFill>
          <bgColor rgb="FF00B050"/>
        </patternFill>
      </fill>
    </dxf>
    <dxf>
      <fill>
        <patternFill>
          <bgColor rgb="FFFDABA9"/>
        </patternFill>
      </fill>
    </dxf>
    <dxf>
      <fill>
        <patternFill>
          <bgColor rgb="FF00B050"/>
        </patternFill>
      </fill>
    </dxf>
    <dxf>
      <fill>
        <patternFill>
          <bgColor rgb="FFFDABA9"/>
        </patternFill>
      </fill>
    </dxf>
    <dxf>
      <fill>
        <patternFill>
          <bgColor rgb="FF00B050"/>
        </patternFill>
      </fill>
    </dxf>
    <dxf>
      <fill>
        <patternFill>
          <bgColor rgb="FFFDABA9"/>
        </patternFill>
      </fill>
    </dxf>
    <dxf>
      <fill>
        <patternFill>
          <bgColor rgb="FF00B050"/>
        </patternFill>
      </fill>
    </dxf>
    <dxf>
      <fill>
        <patternFill>
          <bgColor rgb="FFFDABA9"/>
        </patternFill>
      </fill>
    </dxf>
    <dxf>
      <fill>
        <patternFill>
          <bgColor rgb="FF00B050"/>
        </patternFill>
      </fill>
    </dxf>
    <dxf>
      <fill>
        <patternFill>
          <bgColor rgb="FFFDABA9"/>
        </patternFill>
      </fill>
    </dxf>
    <dxf>
      <fill>
        <patternFill>
          <bgColor rgb="FF00B050"/>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theme="0" tint="-4.9989318521683403E-2"/>
        </patternFill>
      </fill>
    </dxf>
    <dxf>
      <fill>
        <patternFill>
          <bgColor rgb="FFFFB9B9"/>
        </patternFill>
      </fill>
    </dxf>
    <dxf>
      <fill>
        <patternFill>
          <bgColor rgb="FFFFB9B9"/>
        </patternFill>
      </fill>
    </dxf>
    <dxf>
      <fill>
        <patternFill>
          <bgColor rgb="FFFFB9B9"/>
        </patternFill>
      </fill>
    </dxf>
    <dxf>
      <fill>
        <patternFill>
          <bgColor rgb="FFFFB9B9"/>
        </patternFill>
      </fill>
    </dxf>
    <dxf>
      <fill>
        <patternFill>
          <bgColor rgb="FFFFB9B9"/>
        </patternFill>
      </fill>
    </dxf>
    <dxf>
      <fill>
        <patternFill>
          <bgColor rgb="FFFFB9B9"/>
        </patternFill>
      </fill>
    </dxf>
    <dxf>
      <fill>
        <patternFill>
          <bgColor rgb="FFFFB9B9"/>
        </patternFill>
      </fill>
    </dxf>
    <dxf>
      <fill>
        <patternFill>
          <bgColor rgb="FFFFB9B9"/>
        </patternFill>
      </fill>
    </dxf>
    <dxf>
      <fill>
        <patternFill>
          <fgColor rgb="FFFF9999"/>
          <bgColor rgb="FFFFB9B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theme="0" tint="-4.9989318521683403E-2"/>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theme="5" tint="0.59996337778862885"/>
        </patternFill>
      </fill>
    </dxf>
  </dxfs>
  <tableStyles count="0" defaultTableStyle="TableStyleMedium2" defaultPivotStyle="PivotStyleLight16"/>
  <colors>
    <mruColors>
      <color rgb="FFFDABA9"/>
      <color rgb="FFFFB9B9"/>
      <color rgb="FFFF9696"/>
      <color rgb="FFFF7171"/>
      <color rgb="FFFF9999"/>
      <color rgb="FFFF6600"/>
      <color rgb="FFFF7C80"/>
      <color rgb="FFFAA6A0"/>
      <color rgb="FFFDD9D5"/>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232207</xdr:colOff>
      <xdr:row>14</xdr:row>
      <xdr:rowOff>0</xdr:rowOff>
    </xdr:to>
    <xdr:pic>
      <xdr:nvPicPr>
        <xdr:cNvPr id="2" name="Picture 241" descr="https://encrypted-tbn2.gstatic.com/images?q=tbn:ANd9GcQpSpqhp2CidUtiOO7EUSIBbaqJv_WAMSnHzu7unHz0qqIGoN1G">
          <a:extLst>
            <a:ext uri="{FF2B5EF4-FFF2-40B4-BE49-F238E27FC236}">
              <a16:creationId xmlns:a16="http://schemas.microsoft.com/office/drawing/2014/main" id="{3C13A62C-0AD3-4055-8E18-42DDAFD42C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040" y="2781300"/>
          <a:ext cx="232207" cy="182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_Waste" displayName="List_Waste" ref="B3:C12" totalsRowShown="0" headerRowDxfId="9" dataDxfId="8">
  <autoFilter ref="B3:C12" xr:uid="{00000000-0009-0000-0100-000001000000}"/>
  <tableColumns count="2">
    <tableColumn id="1" xr3:uid="{00000000-0010-0000-0000-000001000000}" name="Printing method" dataDxfId="7"/>
    <tableColumn id="2" xr3:uid="{00000000-0010-0000-0000-000002000000}" name="Maximum waste paper" dataDxfId="6"/>
  </tableColumns>
  <tableStyleInfo name="TableStyleDark10"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elle12" displayName="Tabelle12" ref="G11:K20" totalsRowShown="0">
  <autoFilter ref="G11:K20" xr:uid="{00000000-0009-0000-0100-00000C000000}"/>
  <tableColumns count="5">
    <tableColumn id="1" xr3:uid="{00000000-0010-0000-0900-000001000000}" name="Column1"/>
    <tableColumn id="2" xr3:uid="{00000000-0010-0000-0900-000002000000}" name="kg VOC/tonne of paper"/>
    <tableColumn id="3" xr3:uid="{00000000-0010-0000-0900-000003000000}" name="kg VOC/kg ink"/>
    <tableColumn id="4" xr3:uid="{00000000-0010-0000-0900-000004000000}" name="Fugitive VOC emissions"/>
    <tableColumn id="5" xr3:uid="{00000000-0010-0000-0900-000005000000}" name="TVOC in waste gases [mgC/Nm³]"/>
  </tableColumns>
  <tableStyleInfo name="TableStyleDark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List_Waste_Internal_Or_Outsourced" displayName="List_Waste_Internal_Or_Outsourced" ref="G24:G26" totalsRowShown="0">
  <autoFilter ref="G24:G26" xr:uid="{00000000-0009-0000-0100-000007000000}"/>
  <tableColumns count="1">
    <tableColumn id="1" xr3:uid="{00000000-0010-0000-0A00-000001000000}" name="Spalte1"/>
  </tableColumns>
  <tableStyleInfo name="TableStyleDark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WASTE_LIST_OF_PRODUCTS_RECYCLING" displayName="WASTE_LIST_OF_PRODUCTS_RECYCLING" ref="G30:H35" totalsRowShown="0">
  <autoFilter ref="G30:H35" xr:uid="{00000000-0009-0000-0100-000008000000}"/>
  <tableColumns count="2">
    <tableColumn id="1" xr3:uid="{00000000-0010-0000-0B00-000001000000}" name="Spalte1"/>
    <tableColumn id="2" xr3:uid="{00000000-0010-0000-0B00-000002000000}" name="Spalte2"/>
  </tableColumns>
  <tableStyleInfo name="TableStyleDark1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LIST_MASS_BALANCE_PRINTING_PROCESSES_RECOVERY" displayName="LIST_MASS_BALANCE_PRINTING_PROCESSES_RECOVERY" ref="E28:E33" totalsRowShown="0">
  <autoFilter ref="E28:E33" xr:uid="{00000000-0009-0000-0100-00000E000000}"/>
  <tableColumns count="1">
    <tableColumn id="1" xr3:uid="{00000000-0010-0000-0C00-000001000000}" name="Process"/>
  </tableColumns>
  <tableStyleInfo name="TableStyleDark10"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LIST_YES_NO_NOT_RELEVANT" displayName="LIST_YES_NO_NOT_RELEVANT" ref="B33:B37" totalsRowShown="0">
  <autoFilter ref="B33:B37" xr:uid="{00000000-0009-0000-0100-00000F000000}"/>
  <tableColumns count="1">
    <tableColumn id="1" xr3:uid="{00000000-0010-0000-0D00-000001000000}" name="Spalte1"/>
  </tableColumns>
  <tableStyleInfo name="TableStyleDark10"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E000000}" name="LIST_RISK_PHRASES" displayName="LIST_RISK_PHRASES" ref="M3:O37" totalsRowShown="0">
  <autoFilter ref="M3:O37" xr:uid="{00000000-0009-0000-0100-00000D000000}"/>
  <tableColumns count="3">
    <tableColumn id="1" xr3:uid="{00000000-0010-0000-0E00-000001000000}" name="Spalte1"/>
    <tableColumn id="2" xr3:uid="{00000000-0010-0000-0E00-000002000000}" name="Annex 2.1. / 2.2" dataDxfId="1"/>
    <tableColumn id="3" xr3:uid="{00000000-0010-0000-0E00-000003000000}" name="Annex 2.6" dataDxfId="0"/>
  </tableColumns>
  <tableStyleInfo name="TableStyleDark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List_Yes_No" displayName="List_Yes_No" ref="B17:B20" totalsRowShown="0">
  <autoFilter ref="B17:B20" xr:uid="{00000000-0009-0000-0100-000003000000}"/>
  <tableColumns count="1">
    <tableColumn id="1" xr3:uid="{00000000-0010-0000-0100-000001000000}" name="Spalte1"/>
  </tableColumns>
  <tableStyleInfo name="TableStyleDark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Provided_Documentation" displayName="Provided_Documentation" ref="E3:E6" totalsRowShown="0">
  <autoFilter ref="E3:E6" xr:uid="{00000000-0009-0000-0100-000004000000}"/>
  <tableColumns count="1">
    <tableColumn id="1" xr3:uid="{00000000-0010-0000-0200-000001000000}" name="Spalte1"/>
  </tableColumns>
  <tableStyleInfo name="TableStyleDark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Classification_H_304" displayName="Classification_H_304" ref="G3:G7" totalsRowShown="0">
  <autoFilter ref="G3:G7" xr:uid="{00000000-0009-0000-0100-000005000000}"/>
  <tableColumns count="1">
    <tableColumn id="1" xr3:uid="{00000000-0010-0000-0300-000001000000}" name="Spalte1"/>
  </tableColumns>
  <tableStyleInfo name="TableStyleDark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List_Yes_No_Occasionally" displayName="List_Yes_No_Occasionally" ref="C17:C20" totalsRowShown="0">
  <autoFilter ref="C17:C20" xr:uid="{00000000-0009-0000-0100-000006000000}"/>
  <tableColumns count="1">
    <tableColumn id="1" xr3:uid="{00000000-0010-0000-0400-000001000000}" name="Spalte1"/>
  </tableColumns>
  <tableStyleInfo name="TableStyleDark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5000000}" name="Materials_List_1" displayName="Materials_List_1" ref="E11:E14" totalsRowShown="0">
  <autoFilter ref="E11:E14" xr:uid="{00000000-0009-0000-0100-000002000000}"/>
  <tableColumns count="1">
    <tableColumn id="1" xr3:uid="{00000000-0010-0000-0500-000001000000}" name="Spalte1"/>
  </tableColumns>
  <tableStyleInfo name="TableStyleDark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List_Unit" displayName="List_Unit" ref="B23:B25" totalsRowShown="0" headerRowDxfId="5" dataDxfId="4" tableBorderDxfId="3">
  <autoFilter ref="B23:B25" xr:uid="{00000000-0009-0000-0100-000009000000}"/>
  <tableColumns count="1">
    <tableColumn id="1" xr3:uid="{00000000-0010-0000-0600-000001000000}" name="UNIT" dataDxfId="2"/>
  </tableColumns>
  <tableStyleInfo name="TableStyleDark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List_Mass_Balance_Printing_Processes" displayName="List_Mass_Balance_Printing_Processes" ref="E17:E25" totalsRowShown="0">
  <autoFilter ref="E17:E25" xr:uid="{00000000-0009-0000-0100-00000A000000}"/>
  <tableColumns count="1">
    <tableColumn id="1" xr3:uid="{00000000-0010-0000-0700-000001000000}" name="Process"/>
  </tableColumns>
  <tableStyleInfo name="TableStyleDark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List_unit_tons_m3" displayName="List_unit_tons_m3" ref="B28:B30" totalsRowShown="0">
  <autoFilter ref="B28:B30" xr:uid="{00000000-0009-0000-0100-00000B000000}"/>
  <tableColumns count="1">
    <tableColumn id="1" xr3:uid="{00000000-0010-0000-0800-000001000000}" name="UNIT"/>
  </tableColumns>
  <tableStyleInfo name="TableStyleDark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ec.europa.eu/environment/ecolabel/documents/logo_guidelines.pdf" TargetMode="External"/></Relationships>
</file>

<file path=xl/worksheets/_rels/sheet19.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echa.europa.eu/chem_data/authorisation_process/candidate_list_table_en.asp"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O30"/>
  <sheetViews>
    <sheetView showGridLines="0" showRowColHeaders="0" tabSelected="1" workbookViewId="0">
      <selection activeCell="A2" sqref="A2"/>
    </sheetView>
  </sheetViews>
  <sheetFormatPr defaultColWidth="11.44140625" defaultRowHeight="14.4" x14ac:dyDescent="0.3"/>
  <cols>
    <col min="1" max="1" width="4.6640625" customWidth="1"/>
    <col min="2" max="2" width="5.44140625" customWidth="1"/>
    <col min="12" max="12" width="21" customWidth="1"/>
  </cols>
  <sheetData>
    <row r="1" spans="1:15" ht="8.4" customHeight="1" x14ac:dyDescent="0.3">
      <c r="A1" s="6"/>
      <c r="B1" s="6"/>
      <c r="C1" s="6"/>
      <c r="D1" s="6"/>
      <c r="E1" s="6"/>
      <c r="F1" s="6"/>
      <c r="G1" s="6"/>
      <c r="H1" s="6"/>
      <c r="I1" s="6"/>
      <c r="J1" s="6"/>
      <c r="K1" s="6"/>
      <c r="L1" s="6"/>
      <c r="M1" s="6"/>
      <c r="N1" s="6"/>
      <c r="O1" s="6"/>
    </row>
    <row r="2" spans="1:15" ht="21" customHeight="1" x14ac:dyDescent="0.3">
      <c r="A2" s="6"/>
      <c r="B2" s="327" t="s">
        <v>193</v>
      </c>
      <c r="C2" s="6"/>
      <c r="D2" s="6"/>
      <c r="E2" s="6"/>
      <c r="F2" s="6"/>
      <c r="G2" s="6"/>
      <c r="H2" s="6"/>
      <c r="I2" s="6"/>
      <c r="J2" s="6"/>
      <c r="K2" s="6"/>
      <c r="L2" s="24" t="s">
        <v>406</v>
      </c>
      <c r="M2" s="6"/>
      <c r="N2" s="6"/>
      <c r="O2" s="6"/>
    </row>
    <row r="3" spans="1:15" ht="10.199999999999999" customHeight="1" x14ac:dyDescent="0.3">
      <c r="A3" s="6"/>
      <c r="B3" s="6"/>
      <c r="C3" s="6"/>
      <c r="D3" s="6"/>
      <c r="E3" s="6"/>
      <c r="F3" s="6"/>
      <c r="G3" s="6"/>
      <c r="H3" s="6"/>
      <c r="I3" s="6"/>
      <c r="J3" s="6"/>
      <c r="K3" s="6"/>
      <c r="L3" s="6"/>
      <c r="M3" s="6"/>
      <c r="N3" s="6"/>
      <c r="O3" s="6"/>
    </row>
    <row r="4" spans="1:15" x14ac:dyDescent="0.3">
      <c r="A4" s="5"/>
      <c r="B4" s="5"/>
      <c r="C4" s="5"/>
      <c r="D4" s="5"/>
      <c r="E4" s="5"/>
      <c r="F4" s="5"/>
      <c r="G4" s="5"/>
      <c r="H4" s="5"/>
      <c r="I4" s="5"/>
      <c r="J4" s="5"/>
      <c r="K4" s="5"/>
      <c r="L4" s="5"/>
      <c r="M4" s="5"/>
      <c r="N4" s="5"/>
      <c r="O4" s="5"/>
    </row>
    <row r="5" spans="1:15" x14ac:dyDescent="0.3">
      <c r="A5" s="5"/>
      <c r="B5" s="5"/>
      <c r="C5" s="5"/>
      <c r="D5" s="5"/>
      <c r="E5" s="5"/>
      <c r="F5" s="5"/>
      <c r="G5" s="5"/>
      <c r="H5" s="5"/>
      <c r="I5" s="5"/>
      <c r="J5" s="5"/>
      <c r="K5" s="5"/>
      <c r="L5" s="5"/>
      <c r="M5" s="5"/>
      <c r="N5" s="5"/>
      <c r="O5" s="5"/>
    </row>
    <row r="6" spans="1:15" ht="15.6" x14ac:dyDescent="0.3">
      <c r="A6" s="5"/>
      <c r="B6" s="22" t="s">
        <v>511</v>
      </c>
      <c r="C6" s="23"/>
      <c r="D6" s="23"/>
      <c r="E6" s="23"/>
      <c r="F6" s="23"/>
      <c r="G6" s="23"/>
      <c r="H6" s="23"/>
      <c r="I6" s="23"/>
      <c r="J6" s="23"/>
      <c r="K6" s="23"/>
      <c r="L6" s="23"/>
      <c r="M6" s="23"/>
      <c r="N6" s="23"/>
      <c r="O6" s="5"/>
    </row>
    <row r="7" spans="1:15" ht="15.6" x14ac:dyDescent="0.3">
      <c r="A7" s="5"/>
      <c r="B7" s="23"/>
      <c r="C7" s="23"/>
      <c r="D7" s="23"/>
      <c r="E7" s="23"/>
      <c r="F7" s="23"/>
      <c r="G7" s="23"/>
      <c r="H7" s="23"/>
      <c r="I7" s="23"/>
      <c r="J7" s="23"/>
      <c r="K7" s="23"/>
      <c r="L7" s="23"/>
      <c r="M7" s="23"/>
      <c r="N7" s="23"/>
      <c r="O7" s="5"/>
    </row>
    <row r="8" spans="1:15" ht="33" customHeight="1" x14ac:dyDescent="0.3">
      <c r="A8" s="5"/>
      <c r="B8" s="466" t="s">
        <v>512</v>
      </c>
      <c r="C8" s="466"/>
      <c r="D8" s="466"/>
      <c r="E8" s="466"/>
      <c r="F8" s="466"/>
      <c r="G8" s="466"/>
      <c r="H8" s="466"/>
      <c r="I8" s="466"/>
      <c r="J8" s="466"/>
      <c r="K8" s="466"/>
      <c r="L8" s="466"/>
      <c r="M8" s="466"/>
      <c r="N8" s="466"/>
      <c r="O8" s="5"/>
    </row>
    <row r="9" spans="1:15" ht="7.2" customHeight="1" x14ac:dyDescent="0.3">
      <c r="A9" s="5"/>
      <c r="B9" s="301"/>
      <c r="C9" s="301"/>
      <c r="D9" s="301"/>
      <c r="E9" s="301"/>
      <c r="F9" s="301"/>
      <c r="G9" s="301"/>
      <c r="H9" s="301"/>
      <c r="I9" s="301"/>
      <c r="J9" s="301"/>
      <c r="K9" s="301"/>
      <c r="L9" s="301"/>
      <c r="M9" s="301"/>
      <c r="N9" s="301"/>
      <c r="O9" s="5"/>
    </row>
    <row r="10" spans="1:15" ht="30" customHeight="1" x14ac:dyDescent="0.3">
      <c r="A10" s="5"/>
      <c r="B10" s="468" t="s">
        <v>513</v>
      </c>
      <c r="C10" s="468"/>
      <c r="D10" s="468"/>
      <c r="E10" s="468"/>
      <c r="F10" s="468"/>
      <c r="G10" s="468"/>
      <c r="H10" s="468"/>
      <c r="I10" s="468"/>
      <c r="J10" s="468"/>
      <c r="K10" s="468"/>
      <c r="L10" s="468"/>
      <c r="M10" s="468"/>
      <c r="N10" s="468"/>
      <c r="O10" s="5"/>
    </row>
    <row r="11" spans="1:15" ht="7.95" customHeight="1" x14ac:dyDescent="0.3">
      <c r="A11" s="5"/>
      <c r="B11" s="469"/>
      <c r="C11" s="469"/>
      <c r="D11" s="469"/>
      <c r="E11" s="469"/>
      <c r="F11" s="469"/>
      <c r="G11" s="469"/>
      <c r="H11" s="469"/>
      <c r="I11" s="469"/>
      <c r="J11" s="469"/>
      <c r="K11" s="469"/>
      <c r="L11" s="469"/>
      <c r="M11" s="469"/>
      <c r="N11" s="469"/>
      <c r="O11" s="5"/>
    </row>
    <row r="12" spans="1:15" ht="48" customHeight="1" x14ac:dyDescent="0.3">
      <c r="A12" s="5"/>
      <c r="B12" s="468" t="s">
        <v>514</v>
      </c>
      <c r="C12" s="468"/>
      <c r="D12" s="468"/>
      <c r="E12" s="468"/>
      <c r="F12" s="468"/>
      <c r="G12" s="468"/>
      <c r="H12" s="468"/>
      <c r="I12" s="468"/>
      <c r="J12" s="468"/>
      <c r="K12" s="468"/>
      <c r="L12" s="468"/>
      <c r="M12" s="468"/>
      <c r="N12" s="468"/>
      <c r="O12" s="5"/>
    </row>
    <row r="13" spans="1:15" ht="15.6" x14ac:dyDescent="0.3">
      <c r="A13" s="5"/>
      <c r="B13" s="470"/>
      <c r="C13" s="470"/>
      <c r="D13" s="470"/>
      <c r="E13" s="470"/>
      <c r="F13" s="470"/>
      <c r="G13" s="470"/>
      <c r="H13" s="470"/>
      <c r="I13" s="470"/>
      <c r="J13" s="470"/>
      <c r="K13" s="470"/>
      <c r="L13" s="470"/>
      <c r="M13" s="470"/>
      <c r="N13" s="470"/>
      <c r="O13" s="5"/>
    </row>
    <row r="14" spans="1:15" ht="15.6" x14ac:dyDescent="0.3">
      <c r="A14" s="5"/>
      <c r="B14" s="23"/>
      <c r="C14" s="469" t="s">
        <v>515</v>
      </c>
      <c r="D14" s="469"/>
      <c r="E14" s="469"/>
      <c r="F14" s="469"/>
      <c r="G14" s="469"/>
      <c r="H14" s="469"/>
      <c r="I14" s="469"/>
      <c r="J14" s="469"/>
      <c r="K14" s="469"/>
      <c r="L14" s="469"/>
      <c r="M14" s="469"/>
      <c r="N14" s="469"/>
      <c r="O14" s="5"/>
    </row>
    <row r="15" spans="1:15" x14ac:dyDescent="0.3">
      <c r="A15" s="5"/>
      <c r="B15" s="5"/>
      <c r="C15" s="5"/>
      <c r="D15" s="5"/>
      <c r="E15" s="5"/>
      <c r="F15" s="5"/>
      <c r="G15" s="5"/>
      <c r="H15" s="5"/>
      <c r="I15" s="5"/>
      <c r="J15" s="5"/>
      <c r="K15" s="5"/>
      <c r="L15" s="5"/>
      <c r="M15" s="5"/>
      <c r="N15" s="5"/>
      <c r="O15" s="5"/>
    </row>
    <row r="16" spans="1:15" ht="34.200000000000003" customHeight="1" x14ac:dyDescent="0.3">
      <c r="A16" s="5"/>
      <c r="B16" s="467" t="s">
        <v>577</v>
      </c>
      <c r="C16" s="467"/>
      <c r="D16" s="467"/>
      <c r="E16" s="467"/>
      <c r="F16" s="467"/>
      <c r="G16" s="467"/>
      <c r="H16" s="467"/>
      <c r="I16" s="467"/>
      <c r="J16" s="467"/>
      <c r="K16" s="467"/>
      <c r="L16" s="467"/>
      <c r="M16" s="467"/>
      <c r="N16" s="467"/>
      <c r="O16" s="5"/>
    </row>
    <row r="17" spans="1:15" x14ac:dyDescent="0.3">
      <c r="A17" s="5"/>
      <c r="B17" s="5"/>
      <c r="C17" s="5"/>
      <c r="D17" s="5"/>
      <c r="E17" s="5"/>
      <c r="F17" s="5"/>
      <c r="G17" s="5"/>
      <c r="H17" s="5"/>
      <c r="I17" s="5"/>
      <c r="J17" s="5"/>
      <c r="K17" s="5"/>
      <c r="L17" s="5"/>
      <c r="M17" s="5"/>
      <c r="N17" s="5"/>
      <c r="O17" s="5"/>
    </row>
    <row r="18" spans="1:15" x14ac:dyDescent="0.3">
      <c r="A18" s="5"/>
      <c r="B18" s="5"/>
      <c r="C18" s="5"/>
      <c r="D18" s="5"/>
      <c r="E18" s="5"/>
      <c r="F18" s="5"/>
      <c r="G18" s="5"/>
      <c r="H18" s="5"/>
      <c r="I18" s="5"/>
      <c r="J18" s="5"/>
      <c r="K18" s="5"/>
      <c r="L18" s="5"/>
      <c r="M18" s="5"/>
      <c r="N18" s="5"/>
      <c r="O18" s="5"/>
    </row>
    <row r="19" spans="1:15" x14ac:dyDescent="0.3">
      <c r="A19" s="5"/>
      <c r="B19" s="5"/>
      <c r="C19" s="5"/>
      <c r="D19" s="5"/>
      <c r="E19" s="5"/>
      <c r="F19" s="5"/>
      <c r="G19" s="5"/>
      <c r="H19" s="5"/>
      <c r="I19" s="5"/>
      <c r="J19" s="5"/>
      <c r="K19" s="5"/>
      <c r="L19" s="5"/>
      <c r="M19" s="5"/>
      <c r="N19" s="5"/>
      <c r="O19" s="5"/>
    </row>
    <row r="20" spans="1:15" x14ac:dyDescent="0.3">
      <c r="A20" s="5"/>
      <c r="B20" s="5"/>
      <c r="C20" s="5"/>
      <c r="D20" s="5"/>
      <c r="E20" s="5"/>
      <c r="F20" s="5"/>
      <c r="G20" s="5"/>
      <c r="H20" s="5"/>
      <c r="I20" s="5"/>
      <c r="J20" s="5"/>
      <c r="K20" s="5"/>
      <c r="L20" s="5"/>
      <c r="M20" s="5"/>
      <c r="N20" s="5"/>
      <c r="O20" s="5"/>
    </row>
    <row r="21" spans="1:15" x14ac:dyDescent="0.3">
      <c r="A21" s="5"/>
      <c r="B21" s="5"/>
      <c r="C21" s="5"/>
      <c r="D21" s="5"/>
      <c r="E21" s="5"/>
      <c r="F21" s="5"/>
      <c r="G21" s="5"/>
      <c r="H21" s="5"/>
      <c r="I21" s="5"/>
      <c r="J21" s="5"/>
      <c r="K21" s="5"/>
      <c r="L21" s="5"/>
      <c r="M21" s="5"/>
      <c r="N21" s="5"/>
      <c r="O21" s="5"/>
    </row>
    <row r="22" spans="1:15" x14ac:dyDescent="0.3">
      <c r="A22" s="5"/>
      <c r="B22" s="5"/>
      <c r="C22" s="5"/>
      <c r="D22" s="5"/>
      <c r="E22" s="5"/>
      <c r="F22" s="5"/>
      <c r="G22" s="5"/>
      <c r="H22" s="5"/>
      <c r="I22" s="5"/>
      <c r="J22" s="5"/>
      <c r="K22" s="5"/>
      <c r="L22" s="5"/>
      <c r="M22" s="5"/>
      <c r="N22" s="5"/>
      <c r="O22" s="5"/>
    </row>
    <row r="23" spans="1:15" x14ac:dyDescent="0.3">
      <c r="A23" s="5"/>
      <c r="B23" s="5"/>
      <c r="C23" s="5"/>
      <c r="D23" s="5"/>
      <c r="E23" s="5"/>
      <c r="F23" s="5"/>
      <c r="G23" s="5"/>
      <c r="H23" s="5"/>
      <c r="I23" s="5"/>
      <c r="J23" s="5"/>
      <c r="K23" s="5"/>
      <c r="L23" s="5"/>
      <c r="M23" s="5"/>
      <c r="N23" s="5"/>
      <c r="O23" s="5"/>
    </row>
    <row r="24" spans="1:15" x14ac:dyDescent="0.3">
      <c r="A24" s="5"/>
      <c r="B24" s="5"/>
      <c r="C24" s="5"/>
      <c r="D24" s="5"/>
      <c r="E24" s="5"/>
      <c r="F24" s="5"/>
      <c r="G24" s="5"/>
      <c r="H24" s="5"/>
      <c r="I24" s="5"/>
      <c r="J24" s="5"/>
      <c r="K24" s="5"/>
      <c r="L24" s="5"/>
      <c r="M24" s="5"/>
      <c r="N24" s="5"/>
      <c r="O24" s="5"/>
    </row>
    <row r="25" spans="1:15" x14ac:dyDescent="0.3">
      <c r="A25" s="5"/>
      <c r="B25" s="5"/>
      <c r="C25" s="5"/>
      <c r="D25" s="5"/>
      <c r="E25" s="5"/>
      <c r="F25" s="5"/>
      <c r="G25" s="5"/>
      <c r="H25" s="5"/>
      <c r="I25" s="5"/>
      <c r="J25" s="5"/>
      <c r="K25" s="5"/>
      <c r="L25" s="5"/>
      <c r="M25" s="5"/>
      <c r="N25" s="5"/>
      <c r="O25" s="5"/>
    </row>
    <row r="26" spans="1:15" x14ac:dyDescent="0.3">
      <c r="A26" s="5"/>
      <c r="B26" s="5"/>
      <c r="C26" s="5"/>
      <c r="D26" s="5"/>
      <c r="E26" s="5"/>
      <c r="F26" s="5"/>
      <c r="G26" s="5"/>
      <c r="H26" s="5"/>
      <c r="I26" s="5"/>
      <c r="J26" s="5"/>
      <c r="K26" s="5"/>
      <c r="L26" s="5"/>
      <c r="M26" s="5"/>
      <c r="N26" s="5"/>
      <c r="O26" s="5"/>
    </row>
    <row r="27" spans="1:15" x14ac:dyDescent="0.3">
      <c r="A27" s="5"/>
      <c r="B27" s="5"/>
      <c r="C27" s="5"/>
      <c r="D27" s="5"/>
      <c r="E27" s="5"/>
      <c r="F27" s="5"/>
      <c r="G27" s="5"/>
      <c r="H27" s="5"/>
      <c r="I27" s="5"/>
      <c r="J27" s="5"/>
      <c r="K27" s="5"/>
      <c r="L27" s="5"/>
      <c r="M27" s="5"/>
      <c r="N27" s="5"/>
      <c r="O27" s="5"/>
    </row>
    <row r="28" spans="1:15" x14ac:dyDescent="0.3">
      <c r="A28" s="5"/>
      <c r="B28" s="5"/>
      <c r="C28" s="5"/>
      <c r="D28" s="5"/>
      <c r="E28" s="5"/>
      <c r="F28" s="5"/>
      <c r="G28" s="5"/>
      <c r="H28" s="5"/>
      <c r="I28" s="5"/>
      <c r="J28" s="5"/>
      <c r="K28" s="5"/>
      <c r="L28" s="5"/>
      <c r="M28" s="5"/>
      <c r="N28" s="5"/>
      <c r="O28" s="5"/>
    </row>
    <row r="29" spans="1:15" x14ac:dyDescent="0.3">
      <c r="A29" s="5"/>
      <c r="B29" s="5"/>
      <c r="C29" s="5"/>
      <c r="D29" s="5"/>
      <c r="E29" s="5"/>
      <c r="F29" s="5"/>
      <c r="G29" s="5"/>
      <c r="H29" s="5"/>
      <c r="I29" s="5"/>
      <c r="J29" s="5"/>
      <c r="K29" s="5"/>
      <c r="L29" s="5"/>
      <c r="M29" s="5"/>
      <c r="N29" s="5"/>
      <c r="O29" s="5"/>
    </row>
    <row r="30" spans="1:15" x14ac:dyDescent="0.3">
      <c r="A30" s="5"/>
      <c r="B30" s="5"/>
      <c r="C30" s="5"/>
      <c r="D30" s="5"/>
      <c r="E30" s="5"/>
      <c r="F30" s="5"/>
      <c r="G30" s="5"/>
      <c r="H30" s="5"/>
      <c r="I30" s="5"/>
      <c r="J30" s="5"/>
      <c r="K30" s="5"/>
      <c r="L30" s="5"/>
      <c r="M30" s="5"/>
      <c r="N30" s="5"/>
      <c r="O30" s="5"/>
    </row>
  </sheetData>
  <sheetProtection algorithmName="SHA-512" hashValue="R4Xkik6Lt0WgSPYpk+gpx16raFjSMha5TYhuWvY96SbBlNWhYrawOQd4C5XdQaLVZ1RjBa5A2jgIWxNaaHCNoA==" saltValue="Awl43O/w5ZDN8IFDUF+RHA==" spinCount="100000" sheet="1" objects="1" scenarios="1"/>
  <mergeCells count="7">
    <mergeCell ref="B8:N8"/>
    <mergeCell ref="B16:N16"/>
    <mergeCell ref="B10:N10"/>
    <mergeCell ref="B11:N11"/>
    <mergeCell ref="B12:N12"/>
    <mergeCell ref="B13:N13"/>
    <mergeCell ref="C14:N14"/>
  </mergeCells>
  <hyperlinks>
    <hyperlink ref="L2" location="Menu!A1" display="Goto Menu →" xr:uid="{00000000-0004-0000-0000-000000000000}"/>
  </hyperlink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tint="0.34998626667073579"/>
  </sheetPr>
  <dimension ref="A1:P60"/>
  <sheetViews>
    <sheetView showGridLines="0" showRowColHeaders="0" workbookViewId="0">
      <pane ySplit="5" topLeftCell="A6" activePane="bottomLeft" state="frozen"/>
      <selection activeCell="H9" sqref="H9:J10"/>
      <selection pane="bottomLeft" activeCell="H9" sqref="H9:J10"/>
    </sheetView>
  </sheetViews>
  <sheetFormatPr defaultColWidth="11.44140625" defaultRowHeight="14.4" x14ac:dyDescent="0.3"/>
  <cols>
    <col min="1" max="1" width="4.6640625" customWidth="1"/>
    <col min="2" max="2" width="3.6640625" customWidth="1"/>
    <col min="3" max="3" width="29.33203125" customWidth="1"/>
    <col min="4" max="4" width="22.88671875" customWidth="1"/>
    <col min="5" max="5" width="19.88671875" customWidth="1"/>
    <col min="6" max="6" width="8.109375" customWidth="1"/>
    <col min="7" max="7" width="5" customWidth="1"/>
    <col min="8" max="8" width="16.33203125" customWidth="1"/>
    <col min="9" max="9" width="15.33203125" customWidth="1"/>
    <col min="10" max="10" width="16.44140625" customWidth="1"/>
    <col min="11" max="11" width="6" customWidth="1"/>
    <col min="13" max="16" width="29.88671875" customWidth="1"/>
  </cols>
  <sheetData>
    <row r="1" spans="1:16" ht="7.95" customHeight="1" x14ac:dyDescent="0.3">
      <c r="A1" s="46"/>
      <c r="B1" s="46"/>
      <c r="C1" s="46"/>
      <c r="D1" s="46"/>
      <c r="E1" s="46"/>
      <c r="F1" s="46"/>
      <c r="G1" s="46"/>
      <c r="H1" s="46"/>
      <c r="I1" s="46"/>
      <c r="J1" s="46"/>
      <c r="K1" s="46"/>
      <c r="L1" s="46"/>
      <c r="M1" s="46"/>
      <c r="N1" s="46"/>
      <c r="O1" s="46"/>
      <c r="P1" s="46"/>
    </row>
    <row r="2" spans="1:16" ht="23.4" x14ac:dyDescent="0.45">
      <c r="A2" s="46"/>
      <c r="B2" s="47" t="s">
        <v>537</v>
      </c>
      <c r="C2" s="47"/>
      <c r="D2" s="46"/>
      <c r="E2" s="174"/>
      <c r="F2" s="46"/>
      <c r="G2" s="46"/>
      <c r="H2" s="46"/>
      <c r="I2" s="46"/>
      <c r="J2" s="24" t="s">
        <v>151</v>
      </c>
      <c r="K2" s="46"/>
      <c r="L2" s="46"/>
      <c r="M2" s="46"/>
      <c r="N2" s="46"/>
      <c r="O2" s="46"/>
      <c r="P2" s="46"/>
    </row>
    <row r="3" spans="1:16" s="10" customFormat="1" ht="6.6" customHeight="1" thickBot="1" x14ac:dyDescent="0.5">
      <c r="A3" s="223"/>
      <c r="B3" s="223"/>
      <c r="C3" s="223"/>
      <c r="D3" s="223"/>
      <c r="E3" s="223"/>
      <c r="F3" s="223"/>
      <c r="G3" s="223"/>
      <c r="H3" s="223"/>
      <c r="I3" s="223"/>
      <c r="J3" s="223"/>
      <c r="K3" s="223"/>
      <c r="L3" s="140"/>
      <c r="M3" s="140"/>
      <c r="N3" s="140"/>
      <c r="O3" s="140"/>
      <c r="P3" s="140"/>
    </row>
    <row r="4" spans="1:16" ht="21.6" customHeight="1" thickTop="1" x14ac:dyDescent="0.35">
      <c r="A4" s="45"/>
      <c r="B4" s="122" t="s">
        <v>245</v>
      </c>
      <c r="C4" s="45"/>
      <c r="D4" s="45"/>
      <c r="E4" s="45"/>
      <c r="F4" s="45"/>
      <c r="G4" s="45"/>
      <c r="H4" s="45"/>
      <c r="I4" s="45"/>
      <c r="J4" s="45"/>
      <c r="K4" s="45"/>
      <c r="L4" s="45"/>
      <c r="M4" s="45"/>
      <c r="N4" s="45"/>
      <c r="O4" s="45"/>
      <c r="P4" s="45"/>
    </row>
    <row r="5" spans="1:16" ht="59.4" customHeight="1" x14ac:dyDescent="0.3">
      <c r="A5" s="6"/>
      <c r="B5" s="6"/>
      <c r="C5" s="6"/>
      <c r="D5" s="6"/>
      <c r="E5" s="6"/>
      <c r="F5" s="557" t="s">
        <v>206</v>
      </c>
      <c r="G5" s="557"/>
      <c r="H5" s="690" t="s">
        <v>313</v>
      </c>
      <c r="I5" s="690"/>
      <c r="J5" s="690"/>
      <c r="K5" s="605"/>
      <c r="L5" s="605"/>
      <c r="M5" s="6"/>
      <c r="N5" s="6"/>
      <c r="O5" s="6"/>
      <c r="P5" s="6"/>
    </row>
    <row r="6" spans="1:16" ht="8.4" customHeight="1" thickBot="1" x14ac:dyDescent="0.35">
      <c r="A6" s="6"/>
      <c r="B6" s="6"/>
      <c r="C6" s="6"/>
      <c r="D6" s="6"/>
      <c r="E6" s="6"/>
      <c r="F6" s="6"/>
      <c r="G6" s="6"/>
      <c r="H6" s="6"/>
      <c r="I6" s="6"/>
      <c r="J6" s="6"/>
      <c r="K6" s="6"/>
      <c r="L6" s="6"/>
      <c r="M6" s="6"/>
      <c r="N6" s="6"/>
      <c r="O6" s="6"/>
      <c r="P6" s="6"/>
    </row>
    <row r="7" spans="1:16" ht="28.2" customHeight="1" thickBot="1" x14ac:dyDescent="0.35">
      <c r="A7" s="6"/>
      <c r="B7" s="695" t="s">
        <v>379</v>
      </c>
      <c r="C7" s="696"/>
      <c r="D7" s="696"/>
      <c r="E7" s="697"/>
      <c r="F7" s="204"/>
      <c r="G7" s="6"/>
      <c r="H7" s="698"/>
      <c r="I7" s="698"/>
      <c r="J7" s="698"/>
      <c r="K7" s="6"/>
      <c r="L7" s="6"/>
      <c r="M7" s="6"/>
      <c r="N7" s="6"/>
      <c r="O7" s="6"/>
      <c r="P7" s="6"/>
    </row>
    <row r="8" spans="1:16" ht="31.2" customHeight="1" thickBot="1" x14ac:dyDescent="0.35">
      <c r="A8" s="6"/>
      <c r="B8" s="599" t="s">
        <v>380</v>
      </c>
      <c r="C8" s="600"/>
      <c r="D8" s="600"/>
      <c r="E8" s="700"/>
      <c r="F8" s="189"/>
      <c r="G8" s="189"/>
      <c r="H8" s="699"/>
      <c r="I8" s="699"/>
      <c r="J8" s="699"/>
      <c r="K8" s="6"/>
      <c r="L8" s="6"/>
      <c r="M8" s="6"/>
      <c r="N8" s="6"/>
      <c r="O8" s="6"/>
      <c r="P8" s="6"/>
    </row>
    <row r="9" spans="1:16" ht="15.6" customHeight="1" x14ac:dyDescent="0.3">
      <c r="A9" s="6"/>
      <c r="B9" s="693" t="s">
        <v>381</v>
      </c>
      <c r="C9" s="694"/>
      <c r="D9" s="694"/>
      <c r="E9" s="694"/>
      <c r="F9" s="199"/>
      <c r="G9" s="198"/>
      <c r="H9" s="675"/>
      <c r="I9" s="675"/>
      <c r="J9" s="676"/>
      <c r="K9" s="6"/>
      <c r="L9" s="6"/>
      <c r="M9" s="6"/>
      <c r="N9" s="6"/>
      <c r="O9" s="6"/>
      <c r="P9" s="6"/>
    </row>
    <row r="10" spans="1:16" ht="15" customHeight="1" x14ac:dyDescent="0.3">
      <c r="A10" s="6"/>
      <c r="B10" s="701"/>
      <c r="C10" s="702"/>
      <c r="D10" s="702"/>
      <c r="E10" s="702"/>
      <c r="F10" s="200"/>
      <c r="G10" s="196"/>
      <c r="H10" s="609"/>
      <c r="I10" s="609"/>
      <c r="J10" s="610"/>
      <c r="K10" s="6"/>
      <c r="L10" s="6"/>
      <c r="M10" s="6"/>
      <c r="N10" s="6"/>
      <c r="O10" s="6"/>
      <c r="P10" s="6"/>
    </row>
    <row r="11" spans="1:16" ht="15.6" customHeight="1" x14ac:dyDescent="0.3">
      <c r="A11" s="6"/>
      <c r="B11" s="691" t="s">
        <v>382</v>
      </c>
      <c r="C11" s="692"/>
      <c r="D11" s="692"/>
      <c r="E11" s="692"/>
      <c r="F11" s="202"/>
      <c r="G11" s="197"/>
      <c r="H11" s="609"/>
      <c r="I11" s="609"/>
      <c r="J11" s="610"/>
      <c r="K11" s="6"/>
      <c r="L11" s="6"/>
      <c r="M11" s="6"/>
      <c r="N11" s="6"/>
      <c r="O11" s="6"/>
      <c r="P11" s="6"/>
    </row>
    <row r="12" spans="1:16" ht="7.95" customHeight="1" x14ac:dyDescent="0.3">
      <c r="A12" s="6"/>
      <c r="B12" s="693"/>
      <c r="C12" s="694"/>
      <c r="D12" s="694"/>
      <c r="E12" s="694"/>
      <c r="F12" s="200"/>
      <c r="G12" s="196"/>
      <c r="H12" s="609"/>
      <c r="I12" s="609"/>
      <c r="J12" s="610"/>
      <c r="K12" s="6"/>
      <c r="L12" s="6"/>
      <c r="M12" s="6"/>
      <c r="N12" s="6"/>
      <c r="O12" s="6"/>
      <c r="P12" s="6"/>
    </row>
    <row r="13" spans="1:16" ht="15.6" customHeight="1" x14ac:dyDescent="0.3">
      <c r="A13" s="6"/>
      <c r="B13" s="691" t="s">
        <v>383</v>
      </c>
      <c r="C13" s="692"/>
      <c r="D13" s="692"/>
      <c r="E13" s="692"/>
      <c r="F13" s="202"/>
      <c r="G13" s="197"/>
      <c r="H13" s="609"/>
      <c r="I13" s="609"/>
      <c r="J13" s="610"/>
      <c r="K13" s="6"/>
      <c r="L13" s="6"/>
      <c r="M13" s="6"/>
      <c r="N13" s="6"/>
      <c r="O13" s="6"/>
      <c r="P13" s="6"/>
    </row>
    <row r="14" spans="1:16" ht="16.95" customHeight="1" x14ac:dyDescent="0.3">
      <c r="A14" s="6"/>
      <c r="B14" s="693" t="s">
        <v>329</v>
      </c>
      <c r="C14" s="694"/>
      <c r="D14" s="694"/>
      <c r="E14" s="694"/>
      <c r="F14" s="200"/>
      <c r="G14" s="196"/>
      <c r="H14" s="609"/>
      <c r="I14" s="609"/>
      <c r="J14" s="610"/>
      <c r="K14" s="6"/>
      <c r="L14" s="6"/>
      <c r="M14" s="6"/>
      <c r="N14" s="6"/>
      <c r="O14" s="6"/>
      <c r="P14" s="6"/>
    </row>
    <row r="15" spans="1:16" ht="16.2" customHeight="1" x14ac:dyDescent="0.3">
      <c r="A15" s="6"/>
      <c r="B15" s="701" t="s">
        <v>385</v>
      </c>
      <c r="C15" s="702"/>
      <c r="D15" s="702"/>
      <c r="E15" s="702"/>
      <c r="F15" s="202"/>
      <c r="G15" s="197"/>
      <c r="H15" s="609"/>
      <c r="I15" s="609"/>
      <c r="J15" s="610"/>
      <c r="K15" s="6"/>
      <c r="L15" s="6"/>
      <c r="M15" s="6"/>
      <c r="N15" s="6"/>
      <c r="O15" s="6"/>
      <c r="P15" s="6"/>
    </row>
    <row r="16" spans="1:16" ht="16.2" customHeight="1" x14ac:dyDescent="0.3">
      <c r="A16" s="6"/>
      <c r="B16" s="701"/>
      <c r="C16" s="702"/>
      <c r="D16" s="702"/>
      <c r="E16" s="702"/>
      <c r="F16" s="200"/>
      <c r="G16" s="196"/>
      <c r="H16" s="609"/>
      <c r="I16" s="609"/>
      <c r="J16" s="610"/>
      <c r="K16" s="6"/>
      <c r="L16" s="6"/>
      <c r="M16" s="6"/>
      <c r="N16" s="6"/>
      <c r="O16" s="6"/>
      <c r="P16" s="6"/>
    </row>
    <row r="17" spans="1:16" ht="16.2" customHeight="1" x14ac:dyDescent="0.3">
      <c r="A17" s="6"/>
      <c r="B17" s="701" t="s">
        <v>384</v>
      </c>
      <c r="C17" s="702"/>
      <c r="D17" s="702"/>
      <c r="E17" s="702"/>
      <c r="F17" s="202"/>
      <c r="G17" s="197"/>
      <c r="H17" s="609"/>
      <c r="I17" s="609"/>
      <c r="J17" s="610"/>
      <c r="K17" s="6"/>
      <c r="L17" s="6"/>
      <c r="M17" s="6"/>
      <c r="N17" s="6"/>
      <c r="O17" s="6"/>
      <c r="P17" s="6"/>
    </row>
    <row r="18" spans="1:16" ht="28.2" customHeight="1" thickBot="1" x14ac:dyDescent="0.35">
      <c r="A18" s="6"/>
      <c r="B18" s="705"/>
      <c r="C18" s="706"/>
      <c r="D18" s="706"/>
      <c r="E18" s="706"/>
      <c r="F18" s="203"/>
      <c r="G18" s="201"/>
      <c r="H18" s="660"/>
      <c r="I18" s="660"/>
      <c r="J18" s="661"/>
      <c r="K18" s="6"/>
      <c r="L18" s="6"/>
      <c r="M18" s="6"/>
      <c r="N18" s="6"/>
      <c r="O18" s="6"/>
      <c r="P18" s="6"/>
    </row>
    <row r="19" spans="1:16" ht="16.2" customHeight="1" x14ac:dyDescent="0.3">
      <c r="A19" s="6"/>
      <c r="B19" s="701" t="s">
        <v>523</v>
      </c>
      <c r="C19" s="702"/>
      <c r="D19" s="702"/>
      <c r="E19" s="702"/>
      <c r="F19" s="202"/>
      <c r="G19" s="197"/>
      <c r="H19" s="609"/>
      <c r="I19" s="609"/>
      <c r="J19" s="610"/>
      <c r="K19" s="686" t="s">
        <v>522</v>
      </c>
      <c r="L19" s="659"/>
      <c r="M19" s="6"/>
      <c r="N19" s="6"/>
      <c r="O19" s="6"/>
      <c r="P19" s="6"/>
    </row>
    <row r="20" spans="1:16" ht="46.2" customHeight="1" thickBot="1" x14ac:dyDescent="0.35">
      <c r="A20" s="6"/>
      <c r="B20" s="705"/>
      <c r="C20" s="706"/>
      <c r="D20" s="706"/>
      <c r="E20" s="706"/>
      <c r="F20" s="203"/>
      <c r="G20" s="201"/>
      <c r="H20" s="660"/>
      <c r="I20" s="660"/>
      <c r="J20" s="661"/>
      <c r="K20" s="686"/>
      <c r="L20" s="659"/>
      <c r="M20" s="6"/>
      <c r="N20" s="6"/>
      <c r="O20" s="6"/>
      <c r="P20" s="6"/>
    </row>
    <row r="21" spans="1:16" ht="15" customHeight="1" x14ac:dyDescent="0.3">
      <c r="A21" s="6"/>
      <c r="B21" s="6"/>
      <c r="C21" s="205"/>
      <c r="D21" s="205"/>
      <c r="E21" s="205"/>
      <c r="F21" s="6"/>
      <c r="G21" s="6"/>
      <c r="H21" s="206"/>
      <c r="I21" s="206"/>
      <c r="J21" s="206"/>
      <c r="K21" s="6"/>
      <c r="L21" s="6"/>
      <c r="M21" s="6"/>
      <c r="N21" s="6"/>
      <c r="O21" s="6"/>
      <c r="P21" s="6"/>
    </row>
    <row r="22" spans="1:16" ht="5.4" customHeight="1" x14ac:dyDescent="0.3">
      <c r="A22" s="6"/>
      <c r="B22" s="4"/>
      <c r="C22" s="4"/>
      <c r="D22" s="4"/>
      <c r="E22" s="4"/>
      <c r="F22" s="4"/>
      <c r="G22" s="4"/>
      <c r="H22" s="4"/>
      <c r="I22" s="4"/>
      <c r="J22" s="4"/>
      <c r="K22" s="4"/>
      <c r="L22" s="6"/>
      <c r="M22" s="6"/>
      <c r="N22" s="6"/>
      <c r="O22" s="6"/>
      <c r="P22" s="6"/>
    </row>
    <row r="23" spans="1:16" ht="45" customHeight="1" x14ac:dyDescent="0.3">
      <c r="A23" s="6"/>
      <c r="B23" s="4"/>
      <c r="C23" s="707" t="s">
        <v>191</v>
      </c>
      <c r="D23" s="707"/>
      <c r="E23" s="707"/>
      <c r="F23" s="707"/>
      <c r="G23" s="707"/>
      <c r="H23" s="707"/>
      <c r="I23" s="707"/>
      <c r="J23" s="707"/>
      <c r="K23" s="4"/>
      <c r="L23" s="6"/>
      <c r="M23" s="6"/>
      <c r="N23" s="6"/>
      <c r="O23" s="6"/>
      <c r="P23" s="6"/>
    </row>
    <row r="24" spans="1:16" ht="6.6" customHeight="1" thickBot="1" x14ac:dyDescent="0.35">
      <c r="A24" s="6"/>
      <c r="B24" s="4"/>
      <c r="C24" s="21"/>
      <c r="D24" s="4"/>
      <c r="E24" s="4"/>
      <c r="F24" s="4"/>
      <c r="G24" s="4"/>
      <c r="H24" s="4"/>
      <c r="I24" s="4"/>
      <c r="J24" s="4"/>
      <c r="K24" s="4"/>
      <c r="L24" s="6"/>
      <c r="M24" s="6"/>
      <c r="N24" s="6"/>
      <c r="O24" s="6"/>
      <c r="P24" s="6"/>
    </row>
    <row r="25" spans="1:16" ht="43.95" customHeight="1" x14ac:dyDescent="0.3">
      <c r="A25" s="6"/>
      <c r="B25" s="4"/>
      <c r="C25" s="207" t="s">
        <v>45</v>
      </c>
      <c r="D25" s="208" t="s">
        <v>192</v>
      </c>
      <c r="E25" s="208" t="s">
        <v>330</v>
      </c>
      <c r="F25" s="708" t="s">
        <v>581</v>
      </c>
      <c r="G25" s="708"/>
      <c r="H25" s="709"/>
      <c r="I25" s="4"/>
      <c r="J25" s="4"/>
      <c r="K25" s="4"/>
      <c r="L25" s="6"/>
      <c r="M25" s="6"/>
      <c r="N25" s="6"/>
      <c r="O25" s="6"/>
      <c r="P25" s="6"/>
    </row>
    <row r="26" spans="1:16" x14ac:dyDescent="0.3">
      <c r="A26" s="6"/>
      <c r="B26" s="4"/>
      <c r="C26" s="447"/>
      <c r="D26" s="348"/>
      <c r="E26" s="349"/>
      <c r="F26" s="703"/>
      <c r="G26" s="703"/>
      <c r="H26" s="704"/>
      <c r="I26" s="4"/>
      <c r="J26" s="4"/>
      <c r="K26" s="4"/>
      <c r="L26" s="6"/>
      <c r="M26" s="6"/>
      <c r="N26" s="6"/>
      <c r="O26" s="6"/>
      <c r="P26" s="6"/>
    </row>
    <row r="27" spans="1:16" x14ac:dyDescent="0.3">
      <c r="A27" s="6"/>
      <c r="B27" s="4"/>
      <c r="C27" s="447"/>
      <c r="D27" s="348"/>
      <c r="E27" s="349"/>
      <c r="F27" s="703"/>
      <c r="G27" s="703"/>
      <c r="H27" s="704"/>
      <c r="I27" s="4"/>
      <c r="J27" s="4"/>
      <c r="K27" s="4"/>
      <c r="L27" s="6"/>
      <c r="M27" s="6"/>
      <c r="N27" s="6"/>
      <c r="O27" s="6"/>
      <c r="P27" s="6"/>
    </row>
    <row r="28" spans="1:16" x14ac:dyDescent="0.3">
      <c r="A28" s="6"/>
      <c r="B28" s="4"/>
      <c r="C28" s="447"/>
      <c r="D28" s="348"/>
      <c r="E28" s="349"/>
      <c r="F28" s="703"/>
      <c r="G28" s="703"/>
      <c r="H28" s="704"/>
      <c r="I28" s="4"/>
      <c r="J28" s="4"/>
      <c r="K28" s="4"/>
      <c r="L28" s="6"/>
      <c r="M28" s="6"/>
      <c r="N28" s="6"/>
      <c r="O28" s="6"/>
      <c r="P28" s="6"/>
    </row>
    <row r="29" spans="1:16" x14ac:dyDescent="0.3">
      <c r="A29" s="6"/>
      <c r="B29" s="4"/>
      <c r="C29" s="447"/>
      <c r="D29" s="348"/>
      <c r="E29" s="349"/>
      <c r="F29" s="703"/>
      <c r="G29" s="703"/>
      <c r="H29" s="704"/>
      <c r="I29" s="4"/>
      <c r="J29" s="4"/>
      <c r="K29" s="4"/>
      <c r="L29" s="6"/>
      <c r="M29" s="6"/>
      <c r="N29" s="6"/>
      <c r="O29" s="6"/>
      <c r="P29" s="6"/>
    </row>
    <row r="30" spans="1:16" x14ac:dyDescent="0.3">
      <c r="A30" s="6"/>
      <c r="B30" s="4"/>
      <c r="C30" s="447"/>
      <c r="D30" s="348"/>
      <c r="E30" s="349"/>
      <c r="F30" s="703"/>
      <c r="G30" s="703"/>
      <c r="H30" s="704"/>
      <c r="I30" s="4"/>
      <c r="J30" s="4"/>
      <c r="K30" s="4"/>
      <c r="L30" s="6"/>
      <c r="M30" s="6"/>
      <c r="N30" s="6"/>
      <c r="O30" s="6"/>
      <c r="P30" s="6"/>
    </row>
    <row r="31" spans="1:16" x14ac:dyDescent="0.3">
      <c r="A31" s="6"/>
      <c r="B31" s="4"/>
      <c r="C31" s="447"/>
      <c r="D31" s="348"/>
      <c r="E31" s="349"/>
      <c r="F31" s="703"/>
      <c r="G31" s="703"/>
      <c r="H31" s="704"/>
      <c r="I31" s="4"/>
      <c r="J31" s="4"/>
      <c r="K31" s="4"/>
      <c r="L31" s="6"/>
      <c r="M31" s="6"/>
      <c r="N31" s="6"/>
      <c r="O31" s="6"/>
      <c r="P31" s="6"/>
    </row>
    <row r="32" spans="1:16" x14ac:dyDescent="0.3">
      <c r="A32" s="6"/>
      <c r="B32" s="4"/>
      <c r="C32" s="447"/>
      <c r="D32" s="348"/>
      <c r="E32" s="349"/>
      <c r="F32" s="703"/>
      <c r="G32" s="703"/>
      <c r="H32" s="704"/>
      <c r="I32" s="4"/>
      <c r="J32" s="4"/>
      <c r="K32" s="4"/>
      <c r="L32" s="6"/>
      <c r="M32" s="6"/>
      <c r="N32" s="6"/>
      <c r="O32" s="6"/>
      <c r="P32" s="6"/>
    </row>
    <row r="33" spans="1:16" x14ac:dyDescent="0.3">
      <c r="A33" s="6"/>
      <c r="B33" s="4"/>
      <c r="C33" s="447"/>
      <c r="D33" s="348"/>
      <c r="E33" s="349"/>
      <c r="F33" s="703"/>
      <c r="G33" s="703"/>
      <c r="H33" s="704"/>
      <c r="I33" s="4"/>
      <c r="J33" s="4"/>
      <c r="K33" s="4"/>
      <c r="L33" s="6"/>
      <c r="M33" s="6"/>
      <c r="N33" s="6"/>
      <c r="O33" s="6"/>
      <c r="P33" s="6"/>
    </row>
    <row r="34" spans="1:16" x14ac:dyDescent="0.3">
      <c r="A34" s="6"/>
      <c r="B34" s="4"/>
      <c r="C34" s="447"/>
      <c r="D34" s="348"/>
      <c r="E34" s="349"/>
      <c r="F34" s="703"/>
      <c r="G34" s="703"/>
      <c r="H34" s="704"/>
      <c r="I34" s="4"/>
      <c r="J34" s="4"/>
      <c r="K34" s="4"/>
      <c r="L34" s="6"/>
      <c r="M34" s="6"/>
      <c r="N34" s="6"/>
      <c r="O34" s="6"/>
      <c r="P34" s="6"/>
    </row>
    <row r="35" spans="1:16" x14ac:dyDescent="0.3">
      <c r="A35" s="6"/>
      <c r="B35" s="4"/>
      <c r="C35" s="447"/>
      <c r="D35" s="348"/>
      <c r="E35" s="349"/>
      <c r="F35" s="703"/>
      <c r="G35" s="703"/>
      <c r="H35" s="704"/>
      <c r="I35" s="4"/>
      <c r="J35" s="4"/>
      <c r="K35" s="4"/>
      <c r="L35" s="6"/>
      <c r="M35" s="6"/>
      <c r="N35" s="6"/>
      <c r="O35" s="6"/>
      <c r="P35" s="6"/>
    </row>
    <row r="36" spans="1:16" x14ac:dyDescent="0.3">
      <c r="A36" s="6"/>
      <c r="B36" s="4"/>
      <c r="C36" s="447"/>
      <c r="D36" s="348"/>
      <c r="E36" s="349"/>
      <c r="F36" s="703"/>
      <c r="G36" s="703"/>
      <c r="H36" s="704"/>
      <c r="I36" s="4"/>
      <c r="J36" s="4"/>
      <c r="K36" s="4"/>
      <c r="L36" s="6"/>
      <c r="M36" s="6"/>
      <c r="N36" s="6"/>
      <c r="O36" s="6"/>
      <c r="P36" s="6"/>
    </row>
    <row r="37" spans="1:16" x14ac:dyDescent="0.3">
      <c r="A37" s="6"/>
      <c r="B37" s="4"/>
      <c r="C37" s="447"/>
      <c r="D37" s="348"/>
      <c r="E37" s="349"/>
      <c r="F37" s="703"/>
      <c r="G37" s="703"/>
      <c r="H37" s="704"/>
      <c r="I37" s="4"/>
      <c r="J37" s="4"/>
      <c r="K37" s="4"/>
      <c r="L37" s="6"/>
      <c r="M37" s="6"/>
      <c r="N37" s="6"/>
      <c r="O37" s="6"/>
      <c r="P37" s="6"/>
    </row>
    <row r="38" spans="1:16" x14ac:dyDescent="0.3">
      <c r="A38" s="6"/>
      <c r="B38" s="4"/>
      <c r="C38" s="447"/>
      <c r="D38" s="348"/>
      <c r="E38" s="349"/>
      <c r="F38" s="703"/>
      <c r="G38" s="703"/>
      <c r="H38" s="704"/>
      <c r="I38" s="4"/>
      <c r="J38" s="4"/>
      <c r="K38" s="4"/>
      <c r="L38" s="6"/>
      <c r="M38" s="6"/>
      <c r="N38" s="6"/>
      <c r="O38" s="6"/>
      <c r="P38" s="6"/>
    </row>
    <row r="39" spans="1:16" x14ac:dyDescent="0.3">
      <c r="A39" s="6"/>
      <c r="B39" s="4"/>
      <c r="C39" s="447"/>
      <c r="D39" s="348"/>
      <c r="E39" s="349"/>
      <c r="F39" s="703"/>
      <c r="G39" s="703"/>
      <c r="H39" s="704"/>
      <c r="I39" s="4"/>
      <c r="J39" s="4"/>
      <c r="K39" s="4"/>
      <c r="L39" s="6"/>
      <c r="M39" s="6"/>
      <c r="N39" s="6"/>
      <c r="O39" s="6"/>
      <c r="P39" s="6"/>
    </row>
    <row r="40" spans="1:16" x14ac:dyDescent="0.3">
      <c r="A40" s="6"/>
      <c r="B40" s="4"/>
      <c r="C40" s="447"/>
      <c r="D40" s="348"/>
      <c r="E40" s="349"/>
      <c r="F40" s="703"/>
      <c r="G40" s="703"/>
      <c r="H40" s="704"/>
      <c r="I40" s="4"/>
      <c r="J40" s="4"/>
      <c r="K40" s="4"/>
      <c r="L40" s="6"/>
      <c r="M40" s="6"/>
      <c r="N40" s="6"/>
      <c r="O40" s="6"/>
      <c r="P40" s="6"/>
    </row>
    <row r="41" spans="1:16" x14ac:dyDescent="0.3">
      <c r="A41" s="6"/>
      <c r="B41" s="4"/>
      <c r="C41" s="447"/>
      <c r="D41" s="348"/>
      <c r="E41" s="349"/>
      <c r="F41" s="703"/>
      <c r="G41" s="703"/>
      <c r="H41" s="704"/>
      <c r="I41" s="4"/>
      <c r="J41" s="4"/>
      <c r="K41" s="4"/>
      <c r="L41" s="6"/>
      <c r="M41" s="6"/>
      <c r="N41" s="6"/>
      <c r="O41" s="6"/>
      <c r="P41" s="6"/>
    </row>
    <row r="42" spans="1:16" x14ac:dyDescent="0.3">
      <c r="A42" s="6"/>
      <c r="B42" s="4"/>
      <c r="C42" s="447"/>
      <c r="D42" s="348"/>
      <c r="E42" s="349"/>
      <c r="F42" s="703"/>
      <c r="G42" s="703"/>
      <c r="H42" s="704"/>
      <c r="I42" s="4"/>
      <c r="J42" s="4"/>
      <c r="K42" s="4"/>
      <c r="L42" s="6"/>
      <c r="M42" s="6"/>
      <c r="N42" s="6"/>
      <c r="O42" s="6"/>
      <c r="P42" s="6"/>
    </row>
    <row r="43" spans="1:16" ht="15" thickBot="1" x14ac:dyDescent="0.35">
      <c r="A43" s="6"/>
      <c r="B43" s="4"/>
      <c r="C43" s="448"/>
      <c r="D43" s="350"/>
      <c r="E43" s="351"/>
      <c r="F43" s="710"/>
      <c r="G43" s="710"/>
      <c r="H43" s="711"/>
      <c r="I43" s="4"/>
      <c r="J43" s="4"/>
      <c r="K43" s="4"/>
      <c r="L43" s="6"/>
      <c r="M43" s="6"/>
      <c r="N43" s="6"/>
      <c r="O43" s="6"/>
      <c r="P43" s="6"/>
    </row>
    <row r="44" spans="1:16" ht="9" customHeight="1" x14ac:dyDescent="0.3">
      <c r="A44" s="6"/>
      <c r="B44" s="4"/>
      <c r="C44" s="4"/>
      <c r="D44" s="4"/>
      <c r="E44" s="4"/>
      <c r="F44" s="4"/>
      <c r="G44" s="4"/>
      <c r="H44" s="4"/>
      <c r="I44" s="4"/>
      <c r="J44" s="4"/>
      <c r="K44" s="4"/>
      <c r="L44" s="6"/>
      <c r="M44" s="6"/>
      <c r="N44" s="6"/>
      <c r="O44" s="6"/>
      <c r="P44" s="6"/>
    </row>
    <row r="45" spans="1:16" ht="7.95" customHeight="1" x14ac:dyDescent="0.3">
      <c r="A45" s="6"/>
      <c r="B45" s="4"/>
      <c r="C45" s="4"/>
      <c r="D45" s="4"/>
      <c r="E45" s="4"/>
      <c r="F45" s="4"/>
      <c r="G45" s="4"/>
      <c r="H45" s="4"/>
      <c r="I45" s="4"/>
      <c r="J45" s="4"/>
      <c r="K45" s="4"/>
      <c r="L45" s="6"/>
      <c r="M45" s="6"/>
      <c r="N45" s="6"/>
      <c r="O45" s="6"/>
      <c r="P45" s="6"/>
    </row>
    <row r="46" spans="1:16" x14ac:dyDescent="0.3">
      <c r="A46" s="6"/>
      <c r="B46" s="6"/>
      <c r="C46" s="6"/>
      <c r="D46" s="6"/>
      <c r="E46" s="6"/>
      <c r="F46" s="6"/>
      <c r="G46" s="6"/>
      <c r="H46" s="6"/>
      <c r="I46" s="6"/>
      <c r="J46" s="6"/>
      <c r="K46" s="6"/>
      <c r="L46" s="6"/>
      <c r="M46" s="6"/>
      <c r="N46" s="6"/>
      <c r="O46" s="6"/>
      <c r="P46" s="6"/>
    </row>
    <row r="47" spans="1:16" x14ac:dyDescent="0.3">
      <c r="A47" s="46"/>
      <c r="B47" s="46"/>
      <c r="C47" s="46"/>
      <c r="D47" s="46"/>
      <c r="E47" s="46"/>
      <c r="F47" s="46"/>
      <c r="G47" s="46"/>
      <c r="H47" s="46"/>
      <c r="I47" s="46"/>
      <c r="J47" s="46"/>
      <c r="K47" s="46"/>
      <c r="L47" s="46"/>
      <c r="M47" s="46"/>
      <c r="N47" s="46"/>
      <c r="O47" s="46"/>
      <c r="P47" s="46"/>
    </row>
    <row r="48" spans="1:16" ht="18" x14ac:dyDescent="0.3">
      <c r="A48" s="46"/>
      <c r="B48" s="77" t="s">
        <v>204</v>
      </c>
      <c r="C48" s="73"/>
      <c r="D48" s="73"/>
      <c r="E48" s="73"/>
      <c r="F48" s="73"/>
      <c r="G48" s="73"/>
      <c r="H48" s="73"/>
      <c r="I48" s="73"/>
      <c r="J48" s="73"/>
      <c r="K48" s="73"/>
      <c r="L48" s="46"/>
      <c r="M48" s="46"/>
      <c r="N48" s="46"/>
      <c r="O48" s="46"/>
      <c r="P48" s="46"/>
    </row>
    <row r="49" spans="1:16" ht="21.6" customHeight="1" x14ac:dyDescent="0.3">
      <c r="A49" s="46"/>
      <c r="B49" s="75" t="s">
        <v>386</v>
      </c>
      <c r="C49" s="6"/>
      <c r="D49" s="6"/>
      <c r="E49" s="6"/>
      <c r="F49" s="6"/>
      <c r="G49" s="6"/>
      <c r="H49" s="6"/>
      <c r="I49" s="6"/>
      <c r="J49" s="6"/>
      <c r="K49" s="6"/>
      <c r="L49" s="46"/>
      <c r="M49" s="46"/>
      <c r="N49" s="46"/>
      <c r="O49" s="46"/>
      <c r="P49" s="46"/>
    </row>
    <row r="50" spans="1:16" x14ac:dyDescent="0.3">
      <c r="A50" s="46"/>
      <c r="B50" s="74" t="s">
        <v>202</v>
      </c>
      <c r="C50" s="6"/>
      <c r="D50" s="6"/>
      <c r="E50" s="689"/>
      <c r="F50" s="689"/>
      <c r="G50" s="689"/>
      <c r="H50" s="6"/>
      <c r="I50" s="6"/>
      <c r="J50" s="6"/>
      <c r="K50" s="6"/>
      <c r="L50" s="46"/>
      <c r="M50" s="46"/>
      <c r="N50" s="46"/>
      <c r="O50" s="46"/>
      <c r="P50" s="46"/>
    </row>
    <row r="51" spans="1:16" ht="4.95" customHeight="1" x14ac:dyDescent="0.3">
      <c r="A51" s="46"/>
      <c r="B51" s="6"/>
      <c r="C51" s="6"/>
      <c r="D51" s="6"/>
      <c r="E51" s="6"/>
      <c r="F51" s="6"/>
      <c r="G51" s="6"/>
      <c r="H51" s="6"/>
      <c r="I51" s="6"/>
      <c r="J51" s="6"/>
      <c r="K51" s="6"/>
      <c r="L51" s="46"/>
      <c r="M51" s="46"/>
      <c r="N51" s="46"/>
      <c r="O51" s="46"/>
      <c r="P51" s="46"/>
    </row>
    <row r="52" spans="1:16" x14ac:dyDescent="0.3">
      <c r="A52" s="46"/>
      <c r="B52" s="74" t="s">
        <v>203</v>
      </c>
      <c r="C52" s="6"/>
      <c r="D52" s="6"/>
      <c r="E52" s="571"/>
      <c r="F52" s="571"/>
      <c r="G52" s="571"/>
      <c r="H52" s="6"/>
      <c r="I52" s="6"/>
      <c r="J52" s="6"/>
      <c r="K52" s="6"/>
      <c r="L52" s="46"/>
      <c r="M52" s="46"/>
      <c r="N52" s="46"/>
      <c r="O52" s="46"/>
      <c r="P52" s="46"/>
    </row>
    <row r="53" spans="1:16" ht="4.95" customHeight="1" x14ac:dyDescent="0.3">
      <c r="A53" s="46"/>
      <c r="B53" s="6"/>
      <c r="C53" s="6"/>
      <c r="D53" s="6"/>
      <c r="E53" s="6"/>
      <c r="F53" s="6"/>
      <c r="G53" s="6"/>
      <c r="H53" s="6"/>
      <c r="I53" s="6"/>
      <c r="J53" s="6"/>
      <c r="K53" s="6"/>
      <c r="L53" s="46"/>
      <c r="M53" s="46"/>
      <c r="N53" s="46"/>
      <c r="O53" s="46"/>
      <c r="P53" s="46"/>
    </row>
    <row r="54" spans="1:16" x14ac:dyDescent="0.3">
      <c r="A54" s="46"/>
      <c r="B54" s="74" t="s">
        <v>586</v>
      </c>
      <c r="C54" s="6"/>
      <c r="D54" s="6"/>
      <c r="E54" s="571"/>
      <c r="F54" s="571"/>
      <c r="G54" s="571"/>
      <c r="H54" s="571"/>
      <c r="I54" s="6"/>
      <c r="J54" s="6"/>
      <c r="K54" s="6"/>
      <c r="L54" s="46"/>
      <c r="M54" s="46"/>
      <c r="N54" s="46"/>
      <c r="O54" s="46"/>
      <c r="P54" s="46"/>
    </row>
    <row r="55" spans="1:16" ht="4.95" customHeight="1" x14ac:dyDescent="0.3">
      <c r="A55" s="46"/>
      <c r="B55" s="74"/>
      <c r="C55" s="74"/>
      <c r="D55" s="74"/>
      <c r="E55" s="74"/>
      <c r="F55" s="74"/>
      <c r="G55" s="74"/>
      <c r="H55" s="74"/>
      <c r="I55" s="74"/>
      <c r="J55" s="74"/>
      <c r="K55" s="74"/>
      <c r="L55" s="46"/>
      <c r="M55" s="46"/>
      <c r="N55" s="46"/>
      <c r="O55" s="46"/>
      <c r="P55" s="46"/>
    </row>
    <row r="56" spans="1:16" x14ac:dyDescent="0.3">
      <c r="A56" s="46"/>
      <c r="B56" s="74" t="s">
        <v>637</v>
      </c>
      <c r="C56" s="6"/>
      <c r="D56" s="6"/>
      <c r="E56" s="571"/>
      <c r="F56" s="571"/>
      <c r="G56" s="571"/>
      <c r="H56" s="571"/>
      <c r="I56" s="6"/>
      <c r="J56" s="6"/>
      <c r="K56" s="6"/>
      <c r="L56" s="46"/>
      <c r="M56" s="46"/>
      <c r="N56" s="46"/>
      <c r="O56" s="46"/>
      <c r="P56" s="46"/>
    </row>
    <row r="57" spans="1:16" ht="18.600000000000001" customHeight="1" x14ac:dyDescent="0.3">
      <c r="A57" s="46"/>
      <c r="B57" s="118" t="s">
        <v>223</v>
      </c>
      <c r="C57" s="6"/>
      <c r="D57" s="6"/>
      <c r="E57" s="6"/>
      <c r="F57" s="6"/>
      <c r="G57" s="6"/>
      <c r="H57" s="6"/>
      <c r="I57" s="6"/>
      <c r="J57" s="6"/>
      <c r="K57" s="6"/>
      <c r="L57" s="46"/>
      <c r="M57" s="46"/>
      <c r="N57" s="46"/>
      <c r="O57" s="46"/>
      <c r="P57" s="46"/>
    </row>
    <row r="58" spans="1:16" x14ac:dyDescent="0.3">
      <c r="A58" s="46"/>
      <c r="B58" s="46"/>
      <c r="C58" s="46"/>
      <c r="D58" s="46"/>
      <c r="E58" s="46"/>
      <c r="F58" s="46"/>
      <c r="G58" s="46"/>
      <c r="H58" s="46"/>
      <c r="I58" s="46"/>
      <c r="J58" s="46"/>
      <c r="K58" s="46"/>
      <c r="L58" s="46"/>
      <c r="M58" s="46"/>
      <c r="N58" s="46"/>
      <c r="O58" s="46"/>
      <c r="P58" s="46"/>
    </row>
    <row r="59" spans="1:16" x14ac:dyDescent="0.3">
      <c r="A59" s="46"/>
      <c r="B59" s="46"/>
      <c r="C59" s="46"/>
      <c r="D59" s="46"/>
      <c r="E59" s="46"/>
      <c r="F59" s="46"/>
      <c r="G59" s="46"/>
      <c r="H59" s="46"/>
      <c r="I59" s="46"/>
      <c r="J59" s="46"/>
      <c r="K59" s="46"/>
      <c r="L59" s="46"/>
      <c r="M59" s="46"/>
      <c r="N59" s="46"/>
      <c r="O59" s="46"/>
      <c r="P59" s="46"/>
    </row>
    <row r="60" spans="1:16" x14ac:dyDescent="0.3">
      <c r="A60" s="46"/>
      <c r="B60" s="46"/>
      <c r="C60" s="46"/>
      <c r="D60" s="46"/>
      <c r="E60" s="46"/>
      <c r="F60" s="46"/>
      <c r="G60" s="46"/>
      <c r="H60" s="46"/>
      <c r="I60" s="46"/>
      <c r="J60" s="46"/>
      <c r="K60" s="46"/>
      <c r="L60" s="46"/>
      <c r="M60" s="46"/>
      <c r="N60" s="46"/>
      <c r="O60" s="46"/>
      <c r="P60" s="46"/>
    </row>
  </sheetData>
  <sheetProtection algorithmName="SHA-512" hashValue="m0Vp0QVlFXN7+o5c6LXxCCqie5+VK7jP4KRLdUwkg5Ur8EFwxq0WJYbTknPUYf8SBYnjHopBh3xdKriP99rQzA==" saltValue="58IdDEsyF9D7W+iBy2dNRw==" spinCount="100000" sheet="1" objects="1" scenarios="1"/>
  <mergeCells count="45">
    <mergeCell ref="K5:L5"/>
    <mergeCell ref="E54:H54"/>
    <mergeCell ref="E56:H56"/>
    <mergeCell ref="C23:J23"/>
    <mergeCell ref="F25:H25"/>
    <mergeCell ref="F26:H26"/>
    <mergeCell ref="F27:H27"/>
    <mergeCell ref="F28:H28"/>
    <mergeCell ref="F39:H39"/>
    <mergeCell ref="F40:H40"/>
    <mergeCell ref="F41:H41"/>
    <mergeCell ref="F42:H42"/>
    <mergeCell ref="F43:H43"/>
    <mergeCell ref="F30:H30"/>
    <mergeCell ref="F35:H35"/>
    <mergeCell ref="F36:H36"/>
    <mergeCell ref="B15:E16"/>
    <mergeCell ref="F37:H37"/>
    <mergeCell ref="F38:H38"/>
    <mergeCell ref="F29:H29"/>
    <mergeCell ref="B17:E18"/>
    <mergeCell ref="H15:J16"/>
    <mergeCell ref="H17:J18"/>
    <mergeCell ref="B19:E20"/>
    <mergeCell ref="H19:J20"/>
    <mergeCell ref="F31:H31"/>
    <mergeCell ref="F32:H32"/>
    <mergeCell ref="F33:H33"/>
    <mergeCell ref="F34:H34"/>
    <mergeCell ref="K19:L20"/>
    <mergeCell ref="E52:G52"/>
    <mergeCell ref="E50:G50"/>
    <mergeCell ref="F5:G5"/>
    <mergeCell ref="H5:J5"/>
    <mergeCell ref="H9:J10"/>
    <mergeCell ref="B13:E13"/>
    <mergeCell ref="H13:J14"/>
    <mergeCell ref="B12:E12"/>
    <mergeCell ref="B14:E14"/>
    <mergeCell ref="B7:E7"/>
    <mergeCell ref="H7:J8"/>
    <mergeCell ref="B8:E8"/>
    <mergeCell ref="B11:E11"/>
    <mergeCell ref="H11:J12"/>
    <mergeCell ref="B9:E10"/>
  </mergeCells>
  <conditionalFormatting sqref="F9">
    <cfRule type="cellIs" dxfId="304" priority="18" operator="equal">
      <formula>"NO"</formula>
    </cfRule>
    <cfRule type="cellIs" dxfId="303" priority="19" operator="equal">
      <formula>"YES"</formula>
    </cfRule>
  </conditionalFormatting>
  <conditionalFormatting sqref="F13">
    <cfRule type="cellIs" dxfId="302" priority="15" operator="equal">
      <formula>"Not relevant"</formula>
    </cfRule>
    <cfRule type="cellIs" dxfId="301" priority="16" operator="equal">
      <formula>"No"</formula>
    </cfRule>
    <cfRule type="cellIs" dxfId="300" priority="17" operator="equal">
      <formula>"YES"</formula>
    </cfRule>
  </conditionalFormatting>
  <conditionalFormatting sqref="F15">
    <cfRule type="cellIs" dxfId="299" priority="12" operator="equal">
      <formula>"Not relevant"</formula>
    </cfRule>
    <cfRule type="cellIs" dxfId="298" priority="13" operator="equal">
      <formula>"No"</formula>
    </cfRule>
    <cfRule type="cellIs" dxfId="297" priority="14" operator="equal">
      <formula>"YES"</formula>
    </cfRule>
  </conditionalFormatting>
  <conditionalFormatting sqref="F11">
    <cfRule type="cellIs" dxfId="296" priority="7" operator="equal">
      <formula>"Not relevant"</formula>
    </cfRule>
    <cfRule type="cellIs" dxfId="295" priority="8" operator="equal">
      <formula>"No"</formula>
    </cfRule>
    <cfRule type="cellIs" dxfId="294" priority="9" operator="equal">
      <formula>"YES"</formula>
    </cfRule>
  </conditionalFormatting>
  <conditionalFormatting sqref="F17">
    <cfRule type="cellIs" dxfId="293" priority="4" operator="equal">
      <formula>"Not relevant"</formula>
    </cfRule>
    <cfRule type="cellIs" dxfId="292" priority="5" operator="equal">
      <formula>"No"</formula>
    </cfRule>
    <cfRule type="cellIs" dxfId="291" priority="6" operator="equal">
      <formula>"YES"</formula>
    </cfRule>
  </conditionalFormatting>
  <conditionalFormatting sqref="F19">
    <cfRule type="cellIs" dxfId="290" priority="1" operator="equal">
      <formula>"Not relevant"</formula>
    </cfRule>
    <cfRule type="cellIs" dxfId="289" priority="2" operator="equal">
      <formula>"No"</formula>
    </cfRule>
    <cfRule type="cellIs" dxfId="288" priority="3" operator="equal">
      <formula>"YES"</formula>
    </cfRule>
  </conditionalFormatting>
  <dataValidations count="5">
    <dataValidation type="list" allowBlank="1" showInputMessage="1" showErrorMessage="1" sqref="D26:D43" xr:uid="{00000000-0002-0000-0900-000000000000}">
      <formula1>"Routine cleaning,Special purpose,---"</formula1>
    </dataValidation>
    <dataValidation type="list" allowBlank="1" showInputMessage="1" showErrorMessage="1" sqref="F26:F43" xr:uid="{00000000-0002-0000-0900-000001000000}">
      <formula1>INDIRECT("List_Yes_No[Spalte1]")</formula1>
    </dataValidation>
    <dataValidation type="list" allowBlank="1" showInputMessage="1" showErrorMessage="1" errorTitle="Error" error="Please select an item from the list!" sqref="F13 F11 F15 F17 F19" xr:uid="{00000000-0002-0000-0900-000002000000}">
      <formula1>INDIRECT("List_Yes_No_Not_Relevant[Spalte1]")</formula1>
    </dataValidation>
    <dataValidation type="list" allowBlank="1" showInputMessage="1" showErrorMessage="1" errorTitle="Error" error="Please select an item from the list!" sqref="F9" xr:uid="{00000000-0002-0000-0900-000003000000}">
      <formula1>INDIRECT("List_Yes_No[Spalte1]")</formula1>
    </dataValidation>
    <dataValidation type="list" allowBlank="1" showInputMessage="1" showErrorMessage="1" error="Please use an item from the list!" sqref="E26:E43" xr:uid="{00000000-0002-0000-0900-000004000000}">
      <formula1>INDIRECT("List_Yes_No[Spalte1]")</formula1>
    </dataValidation>
  </dataValidations>
  <hyperlinks>
    <hyperlink ref="J2" location="Menu!A1" display="← Menue" xr:uid="{00000000-0004-0000-0900-000000000000}"/>
  </hyperlinks>
  <pageMargins left="0.7" right="0.7" top="0.78740157499999996" bottom="0.78740157499999996"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34998626667073579"/>
  </sheetPr>
  <dimension ref="A1:O106"/>
  <sheetViews>
    <sheetView showGridLines="0" showRowColHeaders="0" workbookViewId="0">
      <pane ySplit="6" topLeftCell="A70" activePane="bottomLeft" state="frozen"/>
      <selection activeCell="H9" sqref="H9:J10"/>
      <selection pane="bottomLeft" activeCell="D6" sqref="D6"/>
    </sheetView>
  </sheetViews>
  <sheetFormatPr defaultColWidth="11.44140625" defaultRowHeight="14.4" x14ac:dyDescent="0.3"/>
  <cols>
    <col min="1" max="1" width="3.33203125" customWidth="1"/>
    <col min="2" max="2" width="4.44140625" customWidth="1"/>
    <col min="4" max="4" width="40" customWidth="1"/>
    <col min="5" max="5" width="3.33203125" customWidth="1"/>
    <col min="8" max="8" width="33.88671875" customWidth="1"/>
    <col min="11" max="11" width="22.33203125" customWidth="1"/>
    <col min="12" max="12" width="8.6640625" customWidth="1"/>
    <col min="13" max="15" width="22.33203125" customWidth="1"/>
  </cols>
  <sheetData>
    <row r="1" spans="1:15" ht="5.4" customHeight="1" x14ac:dyDescent="0.3">
      <c r="A1" s="46"/>
      <c r="B1" s="46"/>
      <c r="C1" s="46"/>
      <c r="D1" s="46"/>
      <c r="E1" s="46"/>
      <c r="F1" s="46"/>
      <c r="G1" s="46"/>
      <c r="H1" s="46"/>
      <c r="I1" s="46"/>
      <c r="J1" s="46"/>
      <c r="K1" s="46"/>
      <c r="L1" s="46"/>
      <c r="M1" s="46"/>
      <c r="N1" s="46"/>
      <c r="O1" s="46"/>
    </row>
    <row r="2" spans="1:15" ht="23.4" x14ac:dyDescent="0.45">
      <c r="A2" s="46"/>
      <c r="B2" s="56" t="s">
        <v>534</v>
      </c>
      <c r="C2" s="47"/>
      <c r="D2" s="46"/>
      <c r="E2" s="46"/>
      <c r="F2" s="46"/>
      <c r="G2" s="46"/>
      <c r="H2" s="46"/>
      <c r="I2" s="46"/>
      <c r="J2" s="46"/>
      <c r="K2" s="24" t="s">
        <v>151</v>
      </c>
      <c r="L2" s="46"/>
      <c r="M2" s="46"/>
      <c r="N2" s="46"/>
      <c r="O2" s="46"/>
    </row>
    <row r="3" spans="1:15" s="215" customFormat="1" ht="22.2" customHeight="1" x14ac:dyDescent="0.3">
      <c r="A3" s="214"/>
      <c r="B3" s="56" t="s">
        <v>535</v>
      </c>
      <c r="C3" s="214"/>
      <c r="D3" s="214"/>
      <c r="E3" s="214"/>
      <c r="F3" s="214"/>
      <c r="G3" s="214"/>
      <c r="H3" s="214"/>
      <c r="I3" s="214"/>
      <c r="J3" s="214"/>
      <c r="K3" s="214"/>
      <c r="L3" s="214"/>
      <c r="M3" s="214"/>
      <c r="N3" s="214"/>
      <c r="O3" s="46"/>
    </row>
    <row r="4" spans="1:15" s="215" customFormat="1" ht="21" customHeight="1" thickBot="1" x14ac:dyDescent="0.35">
      <c r="A4" s="296"/>
      <c r="B4" s="297" t="s">
        <v>536</v>
      </c>
      <c r="C4" s="296"/>
      <c r="D4" s="296"/>
      <c r="E4" s="296"/>
      <c r="F4" s="296"/>
      <c r="G4" s="296"/>
      <c r="H4" s="296"/>
      <c r="I4" s="296"/>
      <c r="J4" s="296"/>
      <c r="K4" s="296"/>
      <c r="L4" s="296"/>
      <c r="M4" s="296"/>
      <c r="N4" s="296"/>
      <c r="O4" s="140"/>
    </row>
    <row r="5" spans="1:15" ht="21.6" customHeight="1" thickTop="1" x14ac:dyDescent="0.35">
      <c r="A5" s="45"/>
      <c r="B5" s="122" t="s">
        <v>211</v>
      </c>
      <c r="C5" s="45"/>
      <c r="D5" s="45"/>
      <c r="E5" s="45"/>
      <c r="F5" s="45"/>
      <c r="G5" s="45"/>
      <c r="H5" s="45"/>
      <c r="I5" s="45"/>
      <c r="J5" s="45"/>
      <c r="K5" s="45"/>
      <c r="L5" s="45"/>
      <c r="M5" s="45"/>
      <c r="N5" s="45"/>
      <c r="O5" s="45"/>
    </row>
    <row r="6" spans="1:15" ht="39" customHeight="1" x14ac:dyDescent="0.3">
      <c r="A6" s="6"/>
      <c r="B6" s="6"/>
      <c r="C6" s="6"/>
      <c r="D6" s="6"/>
      <c r="E6" s="6"/>
      <c r="F6" s="557" t="s">
        <v>206</v>
      </c>
      <c r="G6" s="557"/>
      <c r="H6" s="604" t="s">
        <v>313</v>
      </c>
      <c r="I6" s="604"/>
      <c r="J6" s="604"/>
      <c r="K6" s="210" t="s">
        <v>495</v>
      </c>
      <c r="L6" s="210"/>
      <c r="M6" s="6"/>
      <c r="N6" s="6"/>
      <c r="O6" s="6"/>
    </row>
    <row r="7" spans="1:15" ht="7.2" customHeight="1" x14ac:dyDescent="0.3">
      <c r="A7" s="211"/>
      <c r="B7" s="211"/>
      <c r="C7" s="211"/>
      <c r="D7" s="211"/>
      <c r="E7" s="211"/>
      <c r="F7" s="211"/>
      <c r="G7" s="211"/>
      <c r="H7" s="211"/>
      <c r="I7" s="211"/>
      <c r="J7" s="211"/>
      <c r="K7" s="211"/>
      <c r="L7" s="211"/>
      <c r="M7" s="211"/>
      <c r="N7" s="211"/>
      <c r="O7" s="6"/>
    </row>
    <row r="8" spans="1:15" ht="26.4" customHeight="1" thickBot="1" x14ac:dyDescent="0.35">
      <c r="A8" s="211"/>
      <c r="B8" s="128" t="s">
        <v>534</v>
      </c>
      <c r="C8" s="211"/>
      <c r="D8" s="211"/>
      <c r="E8" s="211"/>
      <c r="F8" s="211"/>
      <c r="G8" s="211"/>
      <c r="H8" s="211"/>
      <c r="I8" s="211"/>
      <c r="J8" s="211"/>
      <c r="K8" s="211"/>
      <c r="L8" s="211"/>
      <c r="M8" s="211"/>
      <c r="N8" s="211"/>
      <c r="O8" s="6"/>
    </row>
    <row r="9" spans="1:15" ht="71.400000000000006" customHeight="1" thickBot="1" x14ac:dyDescent="0.35">
      <c r="A9" s="6"/>
      <c r="B9" s="715" t="s">
        <v>387</v>
      </c>
      <c r="C9" s="716"/>
      <c r="D9" s="716"/>
      <c r="E9" s="717"/>
      <c r="F9" s="204"/>
      <c r="G9" s="6"/>
      <c r="H9" s="719"/>
      <c r="I9" s="719"/>
      <c r="J9" s="719"/>
      <c r="K9" s="6"/>
      <c r="L9" s="6"/>
      <c r="M9" s="6"/>
      <c r="N9" s="6"/>
      <c r="O9" s="6"/>
    </row>
    <row r="10" spans="1:15" ht="9" customHeight="1" thickBot="1" x14ac:dyDescent="0.35">
      <c r="A10" s="6"/>
      <c r="B10" s="599"/>
      <c r="C10" s="600"/>
      <c r="D10" s="600"/>
      <c r="E10" s="700"/>
      <c r="F10" s="189"/>
      <c r="G10" s="189"/>
      <c r="H10" s="720"/>
      <c r="I10" s="720"/>
      <c r="J10" s="720"/>
      <c r="K10" s="6"/>
      <c r="L10" s="6"/>
      <c r="M10" s="6"/>
      <c r="N10" s="6"/>
      <c r="O10" s="6"/>
    </row>
    <row r="11" spans="1:15" ht="15.6" customHeight="1" x14ac:dyDescent="0.3">
      <c r="A11" s="6"/>
      <c r="B11" s="693" t="s">
        <v>332</v>
      </c>
      <c r="C11" s="694"/>
      <c r="D11" s="694"/>
      <c r="E11" s="694"/>
      <c r="F11" s="199"/>
      <c r="G11" s="198"/>
      <c r="H11" s="675"/>
      <c r="I11" s="675"/>
      <c r="J11" s="676"/>
      <c r="K11" s="6"/>
      <c r="L11" s="6"/>
      <c r="M11" s="6"/>
      <c r="N11" s="6"/>
      <c r="O11" s="6"/>
    </row>
    <row r="12" spans="1:15" ht="15" customHeight="1" x14ac:dyDescent="0.3">
      <c r="A12" s="6"/>
      <c r="B12" s="701"/>
      <c r="C12" s="702"/>
      <c r="D12" s="702"/>
      <c r="E12" s="702"/>
      <c r="F12" s="227"/>
      <c r="G12" s="228"/>
      <c r="H12" s="609"/>
      <c r="I12" s="609"/>
      <c r="J12" s="610"/>
      <c r="K12" s="6"/>
      <c r="L12" s="6"/>
      <c r="M12" s="6"/>
      <c r="N12" s="6"/>
      <c r="O12" s="6"/>
    </row>
    <row r="13" spans="1:15" ht="15.6" customHeight="1" x14ac:dyDescent="0.3">
      <c r="A13" s="6"/>
      <c r="B13" s="606" t="s">
        <v>333</v>
      </c>
      <c r="C13" s="607"/>
      <c r="D13" s="607"/>
      <c r="E13" s="608"/>
      <c r="F13" s="202"/>
      <c r="G13" s="197"/>
      <c r="H13" s="609"/>
      <c r="I13" s="609"/>
      <c r="J13" s="610"/>
      <c r="K13" s="6"/>
      <c r="L13" s="6"/>
      <c r="M13" s="6"/>
      <c r="N13" s="6"/>
      <c r="O13" s="6"/>
    </row>
    <row r="14" spans="1:15" ht="32.4" customHeight="1" x14ac:dyDescent="0.3">
      <c r="A14" s="6"/>
      <c r="B14" s="599"/>
      <c r="C14" s="600"/>
      <c r="D14" s="600"/>
      <c r="E14" s="601"/>
      <c r="F14" s="227"/>
      <c r="G14" s="228"/>
      <c r="H14" s="609"/>
      <c r="I14" s="609"/>
      <c r="J14" s="610"/>
      <c r="K14" s="6"/>
      <c r="L14" s="6"/>
      <c r="M14" s="6"/>
      <c r="N14" s="6"/>
      <c r="O14" s="6"/>
    </row>
    <row r="15" spans="1:15" ht="15.6" customHeight="1" x14ac:dyDescent="0.3">
      <c r="A15" s="6"/>
      <c r="B15" s="606" t="s">
        <v>335</v>
      </c>
      <c r="C15" s="607"/>
      <c r="D15" s="607"/>
      <c r="E15" s="608"/>
      <c r="F15" s="202"/>
      <c r="G15" s="197"/>
      <c r="H15" s="609"/>
      <c r="I15" s="609"/>
      <c r="J15" s="610"/>
      <c r="K15" s="6"/>
      <c r="L15" s="6"/>
      <c r="M15" s="6"/>
      <c r="N15" s="6"/>
      <c r="O15" s="6"/>
    </row>
    <row r="16" spans="1:15" ht="72" customHeight="1" thickBot="1" x14ac:dyDescent="0.35">
      <c r="A16" s="6"/>
      <c r="B16" s="589"/>
      <c r="C16" s="590"/>
      <c r="D16" s="590"/>
      <c r="E16" s="591"/>
      <c r="F16" s="203"/>
      <c r="G16" s="201"/>
      <c r="H16" s="660"/>
      <c r="I16" s="660"/>
      <c r="J16" s="661"/>
      <c r="K16" s="6"/>
      <c r="L16" s="6"/>
      <c r="M16" s="6"/>
      <c r="N16" s="6"/>
      <c r="O16" s="6"/>
    </row>
    <row r="17" spans="1:15" ht="16.2" customHeight="1" x14ac:dyDescent="0.3">
      <c r="A17" s="6"/>
      <c r="B17" s="713" t="s">
        <v>334</v>
      </c>
      <c r="C17" s="714"/>
      <c r="D17" s="714"/>
      <c r="E17" s="714"/>
      <c r="F17" s="199"/>
      <c r="G17" s="198"/>
      <c r="H17" s="721"/>
      <c r="I17" s="721"/>
      <c r="J17" s="722"/>
      <c r="K17" s="6"/>
      <c r="L17" s="6"/>
      <c r="M17" s="6"/>
      <c r="N17" s="6"/>
      <c r="O17" s="6"/>
    </row>
    <row r="18" spans="1:15" ht="3.6" customHeight="1" thickBot="1" x14ac:dyDescent="0.35">
      <c r="A18" s="6"/>
      <c r="B18" s="705"/>
      <c r="C18" s="706"/>
      <c r="D18" s="706"/>
      <c r="E18" s="706"/>
      <c r="F18" s="203"/>
      <c r="G18" s="201"/>
      <c r="H18" s="723"/>
      <c r="I18" s="723"/>
      <c r="J18" s="724"/>
      <c r="K18" s="6"/>
      <c r="L18" s="6"/>
      <c r="M18" s="6"/>
      <c r="N18" s="6"/>
      <c r="O18" s="6"/>
    </row>
    <row r="19" spans="1:15" ht="16.2" customHeight="1" x14ac:dyDescent="0.3">
      <c r="A19" s="6"/>
      <c r="B19" s="713" t="s">
        <v>585</v>
      </c>
      <c r="C19" s="714"/>
      <c r="D19" s="714"/>
      <c r="E19" s="714"/>
      <c r="F19" s="199"/>
      <c r="G19" s="198"/>
      <c r="H19" s="675"/>
      <c r="I19" s="675"/>
      <c r="J19" s="676"/>
      <c r="K19" s="686" t="s">
        <v>525</v>
      </c>
      <c r="L19" s="659"/>
      <c r="M19" s="6"/>
      <c r="N19" s="6"/>
      <c r="O19" s="6"/>
    </row>
    <row r="20" spans="1:15" ht="30" customHeight="1" thickBot="1" x14ac:dyDescent="0.35">
      <c r="A20" s="6"/>
      <c r="B20" s="705"/>
      <c r="C20" s="706"/>
      <c r="D20" s="706"/>
      <c r="E20" s="706"/>
      <c r="F20" s="203"/>
      <c r="G20" s="201"/>
      <c r="H20" s="660"/>
      <c r="I20" s="660"/>
      <c r="J20" s="661"/>
      <c r="K20" s="686"/>
      <c r="L20" s="659"/>
      <c r="M20" s="6"/>
      <c r="N20" s="6"/>
      <c r="O20" s="6"/>
    </row>
    <row r="21" spans="1:15" ht="16.2" customHeight="1" x14ac:dyDescent="0.3">
      <c r="A21" s="6"/>
      <c r="B21" s="205"/>
      <c r="C21" s="205"/>
      <c r="D21" s="205"/>
      <c r="E21" s="205"/>
      <c r="F21" s="6"/>
      <c r="G21" s="6"/>
      <c r="H21" s="206"/>
      <c r="I21" s="206"/>
      <c r="J21" s="206"/>
      <c r="K21" s="6"/>
      <c r="L21" s="6"/>
      <c r="M21" s="6"/>
      <c r="N21" s="6"/>
      <c r="O21" s="6"/>
    </row>
    <row r="22" spans="1:15" ht="135.6" customHeight="1" x14ac:dyDescent="0.3">
      <c r="A22" s="211"/>
      <c r="B22" s="211"/>
      <c r="C22" s="707" t="s">
        <v>336</v>
      </c>
      <c r="D22" s="707"/>
      <c r="E22" s="707"/>
      <c r="F22" s="707"/>
      <c r="G22" s="707"/>
      <c r="H22" s="707"/>
      <c r="I22" s="707"/>
      <c r="J22" s="211"/>
      <c r="K22" s="211"/>
      <c r="L22" s="211"/>
      <c r="M22" s="211"/>
      <c r="N22" s="211"/>
      <c r="O22" s="6"/>
    </row>
    <row r="23" spans="1:15" ht="7.2" customHeight="1" x14ac:dyDescent="0.3">
      <c r="A23" s="211"/>
      <c r="B23" s="211"/>
      <c r="C23" s="211"/>
      <c r="D23" s="211"/>
      <c r="E23" s="211"/>
      <c r="F23" s="211"/>
      <c r="G23" s="211"/>
      <c r="H23" s="211"/>
      <c r="I23" s="211"/>
      <c r="J23" s="211"/>
      <c r="K23" s="211"/>
      <c r="L23" s="211"/>
      <c r="M23" s="211"/>
      <c r="N23" s="211"/>
      <c r="O23" s="211"/>
    </row>
    <row r="24" spans="1:15" x14ac:dyDescent="0.3">
      <c r="A24" s="6"/>
      <c r="B24" s="6"/>
      <c r="C24" s="6"/>
      <c r="D24" s="6"/>
      <c r="E24" s="6"/>
      <c r="F24" s="6"/>
      <c r="G24" s="6"/>
      <c r="H24" s="6"/>
      <c r="I24" s="6"/>
      <c r="J24" s="6"/>
      <c r="K24" s="6"/>
      <c r="L24" s="6"/>
      <c r="M24" s="6"/>
      <c r="N24" s="6"/>
      <c r="O24" s="6"/>
    </row>
    <row r="25" spans="1:15" x14ac:dyDescent="0.3">
      <c r="A25" s="46"/>
      <c r="B25" s="46"/>
      <c r="C25" s="46"/>
      <c r="D25" s="46"/>
      <c r="E25" s="46"/>
      <c r="F25" s="46"/>
      <c r="G25" s="46"/>
      <c r="H25" s="46"/>
      <c r="I25" s="46"/>
      <c r="J25" s="46"/>
      <c r="K25" s="46"/>
      <c r="L25" s="46"/>
      <c r="M25" s="46"/>
      <c r="N25" s="46"/>
      <c r="O25" s="46"/>
    </row>
    <row r="26" spans="1:15" ht="18" x14ac:dyDescent="0.3">
      <c r="A26" s="46"/>
      <c r="B26" s="77" t="s">
        <v>204</v>
      </c>
      <c r="C26" s="73"/>
      <c r="D26" s="73"/>
      <c r="E26" s="73"/>
      <c r="F26" s="73"/>
      <c r="G26" s="73"/>
      <c r="H26" s="73"/>
      <c r="I26" s="73"/>
      <c r="J26" s="73"/>
      <c r="K26" s="73"/>
      <c r="L26" s="46"/>
      <c r="M26" s="46"/>
      <c r="N26" s="46"/>
      <c r="O26" s="46"/>
    </row>
    <row r="27" spans="1:15" ht="21.6" customHeight="1" x14ac:dyDescent="0.3">
      <c r="A27" s="46"/>
      <c r="B27" s="75" t="s">
        <v>377</v>
      </c>
      <c r="C27" s="6"/>
      <c r="D27" s="6"/>
      <c r="E27" s="6"/>
      <c r="F27" s="6"/>
      <c r="G27" s="6"/>
      <c r="H27" s="6"/>
      <c r="I27" s="6"/>
      <c r="J27" s="6"/>
      <c r="K27" s="6"/>
      <c r="L27" s="46"/>
      <c r="M27" s="46"/>
      <c r="N27" s="46"/>
      <c r="O27" s="46"/>
    </row>
    <row r="28" spans="1:15" x14ac:dyDescent="0.3">
      <c r="A28" s="46"/>
      <c r="B28" s="74" t="s">
        <v>202</v>
      </c>
      <c r="C28" s="6"/>
      <c r="D28" s="6"/>
      <c r="E28" s="712"/>
      <c r="F28" s="712"/>
      <c r="G28" s="712"/>
      <c r="H28" s="6"/>
      <c r="I28" s="6"/>
      <c r="J28" s="6"/>
      <c r="K28" s="6"/>
      <c r="L28" s="46"/>
      <c r="M28" s="46"/>
      <c r="N28" s="46"/>
      <c r="O28" s="46"/>
    </row>
    <row r="29" spans="1:15" ht="4.95" customHeight="1" x14ac:dyDescent="0.3">
      <c r="A29" s="46"/>
      <c r="B29" s="6"/>
      <c r="C29" s="6"/>
      <c r="D29" s="6"/>
      <c r="E29" s="6"/>
      <c r="F29" s="6"/>
      <c r="G29" s="6"/>
      <c r="H29" s="6"/>
      <c r="I29" s="6"/>
      <c r="J29" s="6"/>
      <c r="K29" s="6"/>
      <c r="L29" s="46"/>
      <c r="M29" s="46"/>
      <c r="N29" s="46"/>
      <c r="O29" s="46"/>
    </row>
    <row r="30" spans="1:15" x14ac:dyDescent="0.3">
      <c r="A30" s="46"/>
      <c r="B30" s="74" t="s">
        <v>203</v>
      </c>
      <c r="C30" s="6"/>
      <c r="D30" s="6"/>
      <c r="E30" s="712"/>
      <c r="F30" s="712"/>
      <c r="G30" s="712"/>
      <c r="H30" s="6"/>
      <c r="I30" s="6"/>
      <c r="J30" s="6"/>
      <c r="K30" s="6"/>
      <c r="L30" s="46"/>
      <c r="M30" s="46"/>
      <c r="N30" s="46"/>
      <c r="O30" s="46"/>
    </row>
    <row r="31" spans="1:15" ht="4.95" customHeight="1" x14ac:dyDescent="0.3">
      <c r="A31" s="46"/>
      <c r="B31" s="6"/>
      <c r="C31" s="6"/>
      <c r="D31" s="6"/>
      <c r="E31" s="6"/>
      <c r="F31" s="6"/>
      <c r="G31" s="6"/>
      <c r="H31" s="6"/>
      <c r="I31" s="6"/>
      <c r="J31" s="6"/>
      <c r="K31" s="6"/>
      <c r="L31" s="46"/>
      <c r="M31" s="46"/>
      <c r="N31" s="46"/>
      <c r="O31" s="46"/>
    </row>
    <row r="32" spans="1:15" x14ac:dyDescent="0.3">
      <c r="A32" s="46"/>
      <c r="B32" s="74" t="s">
        <v>586</v>
      </c>
      <c r="C32" s="6"/>
      <c r="D32" s="6"/>
      <c r="E32" s="712"/>
      <c r="F32" s="712"/>
      <c r="G32" s="712"/>
      <c r="H32" s="712"/>
      <c r="I32" s="6"/>
      <c r="J32" s="6"/>
      <c r="K32" s="6"/>
      <c r="L32" s="46"/>
      <c r="M32" s="46"/>
      <c r="N32" s="46"/>
      <c r="O32" s="46"/>
    </row>
    <row r="33" spans="1:15" ht="4.95" customHeight="1" x14ac:dyDescent="0.3">
      <c r="A33" s="46"/>
      <c r="B33" s="74"/>
      <c r="C33" s="74"/>
      <c r="D33" s="74"/>
      <c r="E33" s="74"/>
      <c r="F33" s="74"/>
      <c r="G33" s="74"/>
      <c r="H33" s="74"/>
      <c r="I33" s="74"/>
      <c r="J33" s="74"/>
      <c r="K33" s="74"/>
      <c r="L33" s="46"/>
      <c r="M33" s="46"/>
      <c r="N33" s="46"/>
      <c r="O33" s="46"/>
    </row>
    <row r="34" spans="1:15" x14ac:dyDescent="0.3">
      <c r="A34" s="46"/>
      <c r="B34" s="74" t="s">
        <v>637</v>
      </c>
      <c r="C34" s="6"/>
      <c r="D34" s="6"/>
      <c r="E34" s="712"/>
      <c r="F34" s="712"/>
      <c r="G34" s="712"/>
      <c r="H34" s="712"/>
      <c r="I34" s="6"/>
      <c r="J34" s="6"/>
      <c r="K34" s="6"/>
      <c r="L34" s="46"/>
      <c r="M34" s="46"/>
      <c r="N34" s="46"/>
      <c r="O34" s="46"/>
    </row>
    <row r="35" spans="1:15" ht="18.600000000000001" customHeight="1" x14ac:dyDescent="0.3">
      <c r="A35" s="46"/>
      <c r="B35" s="118" t="s">
        <v>223</v>
      </c>
      <c r="C35" s="6"/>
      <c r="D35" s="6"/>
      <c r="E35" s="6"/>
      <c r="F35" s="6"/>
      <c r="G35" s="6"/>
      <c r="H35" s="6"/>
      <c r="I35" s="6"/>
      <c r="J35" s="6"/>
      <c r="K35" s="6"/>
      <c r="L35" s="46"/>
      <c r="M35" s="46"/>
      <c r="N35" s="46"/>
      <c r="O35" s="46"/>
    </row>
    <row r="36" spans="1:15" x14ac:dyDescent="0.3">
      <c r="A36" s="46"/>
      <c r="B36" s="46"/>
      <c r="C36" s="46"/>
      <c r="D36" s="46"/>
      <c r="E36" s="46"/>
      <c r="F36" s="46"/>
      <c r="G36" s="46"/>
      <c r="H36" s="46"/>
      <c r="I36" s="46"/>
      <c r="J36" s="46"/>
      <c r="K36" s="46"/>
      <c r="L36" s="46"/>
      <c r="M36" s="46"/>
      <c r="N36" s="46"/>
      <c r="O36" s="46"/>
    </row>
    <row r="37" spans="1:15" ht="15" thickBot="1" x14ac:dyDescent="0.35">
      <c r="A37" s="230"/>
      <c r="B37" s="230"/>
      <c r="C37" s="230"/>
      <c r="D37" s="230"/>
      <c r="E37" s="230"/>
      <c r="F37" s="230"/>
      <c r="G37" s="230"/>
      <c r="H37" s="230"/>
      <c r="I37" s="230"/>
      <c r="J37" s="230"/>
      <c r="K37" s="230"/>
      <c r="L37" s="230"/>
      <c r="M37" s="230"/>
      <c r="N37" s="230"/>
      <c r="O37" s="230"/>
    </row>
    <row r="38" spans="1:15" ht="27" customHeight="1" thickTop="1" x14ac:dyDescent="0.3">
      <c r="A38" s="211"/>
      <c r="B38" s="128" t="s">
        <v>535</v>
      </c>
      <c r="C38" s="211"/>
      <c r="D38" s="211"/>
      <c r="E38" s="211"/>
      <c r="F38" s="211"/>
      <c r="G38" s="211"/>
      <c r="H38" s="211"/>
      <c r="I38" s="211"/>
      <c r="J38" s="211"/>
      <c r="K38" s="211"/>
      <c r="L38" s="211"/>
      <c r="M38" s="211"/>
      <c r="N38" s="211"/>
      <c r="O38" s="211"/>
    </row>
    <row r="39" spans="1:15" ht="13.95" customHeight="1" thickBot="1" x14ac:dyDescent="0.35">
      <c r="A39" s="211"/>
      <c r="B39" s="212"/>
      <c r="C39" s="211"/>
      <c r="D39" s="211"/>
      <c r="E39" s="211"/>
      <c r="F39" s="211"/>
      <c r="G39" s="211"/>
      <c r="H39" s="211"/>
      <c r="I39" s="211"/>
      <c r="J39" s="211"/>
      <c r="K39" s="211"/>
      <c r="L39" s="211"/>
      <c r="M39" s="211"/>
      <c r="N39" s="211"/>
      <c r="O39" s="211"/>
    </row>
    <row r="40" spans="1:15" ht="71.400000000000006" customHeight="1" thickBot="1" x14ac:dyDescent="0.35">
      <c r="A40" s="6"/>
      <c r="B40" s="715" t="s">
        <v>388</v>
      </c>
      <c r="C40" s="716"/>
      <c r="D40" s="716"/>
      <c r="E40" s="717"/>
      <c r="F40" s="204"/>
      <c r="G40" s="6"/>
      <c r="H40" s="698"/>
      <c r="I40" s="698"/>
      <c r="J40" s="698"/>
      <c r="K40" s="6"/>
      <c r="L40" s="6"/>
      <c r="M40" s="6"/>
      <c r="N40" s="6"/>
      <c r="O40" s="6"/>
    </row>
    <row r="41" spans="1:15" ht="9" customHeight="1" thickBot="1" x14ac:dyDescent="0.35">
      <c r="A41" s="6"/>
      <c r="B41" s="589"/>
      <c r="C41" s="590"/>
      <c r="D41" s="590"/>
      <c r="E41" s="718"/>
      <c r="F41" s="189"/>
      <c r="G41" s="189"/>
      <c r="H41" s="699"/>
      <c r="I41" s="699"/>
      <c r="J41" s="699"/>
      <c r="K41" s="6"/>
      <c r="L41" s="6"/>
      <c r="M41" s="6"/>
      <c r="N41" s="6"/>
      <c r="O41" s="6"/>
    </row>
    <row r="42" spans="1:15" ht="15.6" customHeight="1" x14ac:dyDescent="0.3">
      <c r="A42" s="6"/>
      <c r="B42" s="713" t="s">
        <v>367</v>
      </c>
      <c r="C42" s="714"/>
      <c r="D42" s="714"/>
      <c r="E42" s="714"/>
      <c r="F42" s="199"/>
      <c r="G42" s="198"/>
      <c r="H42" s="675"/>
      <c r="I42" s="675"/>
      <c r="J42" s="676"/>
      <c r="K42" s="6"/>
      <c r="L42" s="6"/>
      <c r="M42" s="6"/>
      <c r="N42" s="6"/>
      <c r="O42" s="6"/>
    </row>
    <row r="43" spans="1:15" ht="60.6" customHeight="1" x14ac:dyDescent="0.3">
      <c r="A43" s="6"/>
      <c r="B43" s="701"/>
      <c r="C43" s="702"/>
      <c r="D43" s="702"/>
      <c r="E43" s="702"/>
      <c r="F43" s="227"/>
      <c r="G43" s="228"/>
      <c r="H43" s="609"/>
      <c r="I43" s="609"/>
      <c r="J43" s="610"/>
      <c r="K43" s="6"/>
      <c r="L43" s="6"/>
      <c r="M43" s="6"/>
      <c r="N43" s="6"/>
      <c r="O43" s="6"/>
    </row>
    <row r="44" spans="1:15" ht="15.6" customHeight="1" x14ac:dyDescent="0.3">
      <c r="A44" s="6"/>
      <c r="B44" s="586" t="s">
        <v>368</v>
      </c>
      <c r="C44" s="587"/>
      <c r="D44" s="587"/>
      <c r="E44" s="588"/>
      <c r="F44" s="202"/>
      <c r="G44" s="197"/>
      <c r="H44" s="673"/>
      <c r="I44" s="673"/>
      <c r="J44" s="674"/>
      <c r="K44" s="6"/>
      <c r="L44" s="6"/>
      <c r="M44" s="6"/>
      <c r="N44" s="6"/>
      <c r="O44" s="6"/>
    </row>
    <row r="45" spans="1:15" ht="42.6" customHeight="1" x14ac:dyDescent="0.3">
      <c r="A45" s="6"/>
      <c r="B45" s="599"/>
      <c r="C45" s="600"/>
      <c r="D45" s="600"/>
      <c r="E45" s="601"/>
      <c r="F45" s="227"/>
      <c r="G45" s="228"/>
      <c r="H45" s="609"/>
      <c r="I45" s="609"/>
      <c r="J45" s="610"/>
      <c r="K45" s="6"/>
      <c r="L45" s="6"/>
      <c r="M45" s="6"/>
      <c r="N45" s="6"/>
      <c r="O45" s="6"/>
    </row>
    <row r="46" spans="1:15" ht="15.6" customHeight="1" x14ac:dyDescent="0.3">
      <c r="A46" s="6"/>
      <c r="B46" s="586" t="s">
        <v>378</v>
      </c>
      <c r="C46" s="587"/>
      <c r="D46" s="587"/>
      <c r="E46" s="588"/>
      <c r="F46" s="202"/>
      <c r="G46" s="197"/>
      <c r="H46" s="673"/>
      <c r="I46" s="673"/>
      <c r="J46" s="674"/>
      <c r="K46" s="6"/>
      <c r="L46" s="6"/>
      <c r="M46" s="6"/>
      <c r="N46" s="6"/>
      <c r="O46" s="6"/>
    </row>
    <row r="47" spans="1:15" ht="43.2" customHeight="1" x14ac:dyDescent="0.3">
      <c r="A47" s="6"/>
      <c r="B47" s="599"/>
      <c r="C47" s="600"/>
      <c r="D47" s="600"/>
      <c r="E47" s="601"/>
      <c r="F47" s="227"/>
      <c r="G47" s="228"/>
      <c r="H47" s="609"/>
      <c r="I47" s="609"/>
      <c r="J47" s="610"/>
      <c r="K47" s="6"/>
      <c r="L47" s="6"/>
      <c r="M47" s="6"/>
      <c r="N47" s="6"/>
      <c r="O47" s="6"/>
    </row>
    <row r="48" spans="1:15" ht="15.6" customHeight="1" x14ac:dyDescent="0.3">
      <c r="A48" s="6"/>
      <c r="B48" s="606" t="s">
        <v>370</v>
      </c>
      <c r="C48" s="607"/>
      <c r="D48" s="607"/>
      <c r="E48" s="608"/>
      <c r="F48" s="202"/>
      <c r="G48" s="197"/>
      <c r="H48" s="609"/>
      <c r="I48" s="609"/>
      <c r="J48" s="610"/>
      <c r="K48" s="6"/>
      <c r="L48" s="6"/>
      <c r="M48" s="6"/>
      <c r="N48" s="6"/>
      <c r="O48" s="6"/>
    </row>
    <row r="49" spans="1:15" ht="48.6" customHeight="1" x14ac:dyDescent="0.3">
      <c r="A49" s="6"/>
      <c r="B49" s="599"/>
      <c r="C49" s="600"/>
      <c r="D49" s="600"/>
      <c r="E49" s="601"/>
      <c r="F49" s="227"/>
      <c r="G49" s="228"/>
      <c r="H49" s="609"/>
      <c r="I49" s="609"/>
      <c r="J49" s="610"/>
      <c r="K49" s="6"/>
      <c r="L49" s="6"/>
      <c r="M49" s="6"/>
      <c r="N49" s="6"/>
      <c r="O49" s="6"/>
    </row>
    <row r="50" spans="1:15" ht="15.6" customHeight="1" x14ac:dyDescent="0.3">
      <c r="A50" s="6"/>
      <c r="B50" s="606" t="s">
        <v>369</v>
      </c>
      <c r="C50" s="607"/>
      <c r="D50" s="607"/>
      <c r="E50" s="608"/>
      <c r="F50" s="202"/>
      <c r="G50" s="197"/>
      <c r="H50" s="609"/>
      <c r="I50" s="609"/>
      <c r="J50" s="610"/>
      <c r="K50" s="6"/>
      <c r="L50" s="6"/>
      <c r="M50" s="6"/>
      <c r="N50" s="6"/>
      <c r="O50" s="6"/>
    </row>
    <row r="51" spans="1:15" ht="45" customHeight="1" x14ac:dyDescent="0.3">
      <c r="A51" s="6"/>
      <c r="B51" s="599"/>
      <c r="C51" s="600"/>
      <c r="D51" s="600"/>
      <c r="E51" s="601"/>
      <c r="F51" s="227"/>
      <c r="G51" s="228"/>
      <c r="H51" s="609"/>
      <c r="I51" s="609"/>
      <c r="J51" s="610"/>
      <c r="K51" s="6"/>
      <c r="L51" s="6"/>
      <c r="M51" s="6"/>
      <c r="N51" s="6"/>
      <c r="O51" s="6"/>
    </row>
    <row r="52" spans="1:15" ht="15.6" customHeight="1" x14ac:dyDescent="0.3">
      <c r="A52" s="6"/>
      <c r="B52" s="606" t="s">
        <v>371</v>
      </c>
      <c r="C52" s="607"/>
      <c r="D52" s="607"/>
      <c r="E52" s="608"/>
      <c r="F52" s="202"/>
      <c r="G52" s="197"/>
      <c r="H52" s="609"/>
      <c r="I52" s="609"/>
      <c r="J52" s="610"/>
      <c r="K52" s="6"/>
      <c r="L52" s="6"/>
      <c r="M52" s="6"/>
      <c r="N52" s="6"/>
      <c r="O52" s="6"/>
    </row>
    <row r="53" spans="1:15" ht="58.95" customHeight="1" x14ac:dyDescent="0.3">
      <c r="A53" s="6"/>
      <c r="B53" s="599"/>
      <c r="C53" s="600"/>
      <c r="D53" s="600"/>
      <c r="E53" s="601"/>
      <c r="F53" s="227"/>
      <c r="G53" s="228"/>
      <c r="H53" s="609"/>
      <c r="I53" s="609"/>
      <c r="J53" s="610"/>
      <c r="K53" s="6"/>
      <c r="L53" s="6"/>
      <c r="M53" s="6"/>
      <c r="N53" s="6"/>
      <c r="O53" s="6"/>
    </row>
    <row r="54" spans="1:15" ht="15.6" customHeight="1" x14ac:dyDescent="0.3">
      <c r="A54" s="6"/>
      <c r="B54" s="606" t="s">
        <v>372</v>
      </c>
      <c r="C54" s="607"/>
      <c r="D54" s="607"/>
      <c r="E54" s="608"/>
      <c r="F54" s="202"/>
      <c r="G54" s="197"/>
      <c r="H54" s="609"/>
      <c r="I54" s="609"/>
      <c r="J54" s="610"/>
      <c r="K54" s="6"/>
      <c r="L54" s="6"/>
      <c r="M54" s="6"/>
      <c r="N54" s="6"/>
      <c r="O54" s="6"/>
    </row>
    <row r="55" spans="1:15" ht="31.2" customHeight="1" x14ac:dyDescent="0.3">
      <c r="A55" s="6"/>
      <c r="B55" s="599"/>
      <c r="C55" s="600"/>
      <c r="D55" s="600"/>
      <c r="E55" s="601"/>
      <c r="F55" s="227"/>
      <c r="G55" s="228"/>
      <c r="H55" s="609"/>
      <c r="I55" s="609"/>
      <c r="J55" s="610"/>
      <c r="K55" s="6"/>
      <c r="L55" s="6"/>
      <c r="M55" s="6"/>
      <c r="N55" s="6"/>
      <c r="O55" s="6"/>
    </row>
    <row r="56" spans="1:15" ht="15.6" customHeight="1" x14ac:dyDescent="0.3">
      <c r="A56" s="6"/>
      <c r="B56" s="606" t="s">
        <v>373</v>
      </c>
      <c r="C56" s="607"/>
      <c r="D56" s="607"/>
      <c r="E56" s="608"/>
      <c r="F56" s="202"/>
      <c r="G56" s="197"/>
      <c r="H56" s="609"/>
      <c r="I56" s="609"/>
      <c r="J56" s="610"/>
      <c r="K56" s="6"/>
      <c r="L56" s="6"/>
      <c r="M56" s="6"/>
      <c r="N56" s="6"/>
      <c r="O56" s="6"/>
    </row>
    <row r="57" spans="1:15" ht="31.95" customHeight="1" x14ac:dyDescent="0.3">
      <c r="A57" s="6"/>
      <c r="B57" s="599"/>
      <c r="C57" s="600"/>
      <c r="D57" s="600"/>
      <c r="E57" s="601"/>
      <c r="F57" s="227"/>
      <c r="G57" s="228"/>
      <c r="H57" s="609"/>
      <c r="I57" s="609"/>
      <c r="J57" s="610"/>
      <c r="K57" s="6"/>
      <c r="L57" s="6"/>
      <c r="M57" s="6"/>
      <c r="N57" s="6"/>
      <c r="O57" s="6"/>
    </row>
    <row r="58" spans="1:15" ht="15.6" customHeight="1" x14ac:dyDescent="0.3">
      <c r="A58" s="6"/>
      <c r="B58" s="586" t="s">
        <v>374</v>
      </c>
      <c r="C58" s="587"/>
      <c r="D58" s="587"/>
      <c r="E58" s="588"/>
      <c r="F58" s="202"/>
      <c r="G58" s="197"/>
      <c r="H58" s="673"/>
      <c r="I58" s="673"/>
      <c r="J58" s="674"/>
      <c r="K58" s="6"/>
      <c r="L58" s="6"/>
      <c r="M58" s="6"/>
      <c r="N58" s="6"/>
      <c r="O58" s="6"/>
    </row>
    <row r="59" spans="1:15" ht="31.95" customHeight="1" thickBot="1" x14ac:dyDescent="0.35">
      <c r="A59" s="6"/>
      <c r="B59" s="589"/>
      <c r="C59" s="590"/>
      <c r="D59" s="590"/>
      <c r="E59" s="591"/>
      <c r="F59" s="203"/>
      <c r="G59" s="201"/>
      <c r="H59" s="660"/>
      <c r="I59" s="660"/>
      <c r="J59" s="661"/>
      <c r="K59" s="6"/>
      <c r="L59" s="6"/>
      <c r="M59" s="6"/>
      <c r="N59" s="6"/>
      <c r="O59" s="6"/>
    </row>
    <row r="60" spans="1:15" ht="16.95" customHeight="1" thickBot="1" x14ac:dyDescent="0.35">
      <c r="A60" s="6"/>
      <c r="B60" s="6"/>
      <c r="C60" s="6"/>
      <c r="D60" s="6"/>
      <c r="E60" s="6"/>
      <c r="F60" s="6"/>
      <c r="G60" s="6"/>
      <c r="H60" s="6"/>
      <c r="I60" s="6"/>
      <c r="J60" s="6"/>
      <c r="K60" s="6"/>
      <c r="L60" s="6"/>
      <c r="M60" s="6"/>
      <c r="N60" s="6"/>
      <c r="O60" s="6"/>
    </row>
    <row r="61" spans="1:15" ht="15.6" customHeight="1" thickBot="1" x14ac:dyDescent="0.35">
      <c r="A61" s="6"/>
      <c r="B61" s="725" t="s">
        <v>375</v>
      </c>
      <c r="C61" s="726"/>
      <c r="D61" s="726"/>
      <c r="E61" s="727"/>
      <c r="F61" s="199"/>
      <c r="G61" s="198"/>
      <c r="H61" s="728"/>
      <c r="I61" s="728"/>
      <c r="J61" s="729"/>
      <c r="K61" s="6"/>
      <c r="L61" s="131"/>
      <c r="M61" s="6"/>
      <c r="N61" s="6"/>
      <c r="O61" s="6"/>
    </row>
    <row r="62" spans="1:15" ht="48.6" customHeight="1" thickBot="1" x14ac:dyDescent="0.35">
      <c r="A62" s="6"/>
      <c r="B62" s="725"/>
      <c r="C62" s="726"/>
      <c r="D62" s="726"/>
      <c r="E62" s="727"/>
      <c r="F62" s="602" t="s">
        <v>510</v>
      </c>
      <c r="G62" s="603"/>
      <c r="H62" s="728"/>
      <c r="I62" s="728"/>
      <c r="J62" s="729"/>
      <c r="K62" s="6"/>
      <c r="L62" s="229"/>
      <c r="M62" s="6"/>
      <c r="N62" s="6"/>
      <c r="O62" s="6"/>
    </row>
    <row r="63" spans="1:15" ht="15.6" customHeight="1" thickBot="1" x14ac:dyDescent="0.35">
      <c r="A63" s="6"/>
      <c r="B63" s="725" t="s">
        <v>524</v>
      </c>
      <c r="C63" s="726"/>
      <c r="D63" s="726"/>
      <c r="E63" s="727"/>
      <c r="F63" s="199"/>
      <c r="G63" s="198"/>
      <c r="H63" s="728"/>
      <c r="I63" s="728"/>
      <c r="J63" s="729"/>
      <c r="K63" s="686" t="s">
        <v>532</v>
      </c>
      <c r="L63" s="659"/>
      <c r="M63" s="6"/>
      <c r="N63" s="6"/>
      <c r="O63" s="6"/>
    </row>
    <row r="64" spans="1:15" ht="31.95" customHeight="1" thickBot="1" x14ac:dyDescent="0.35">
      <c r="A64" s="6"/>
      <c r="B64" s="725"/>
      <c r="C64" s="726"/>
      <c r="D64" s="726"/>
      <c r="E64" s="727"/>
      <c r="F64" s="203"/>
      <c r="G64" s="201"/>
      <c r="H64" s="728"/>
      <c r="I64" s="728"/>
      <c r="J64" s="729"/>
      <c r="K64" s="686"/>
      <c r="L64" s="659"/>
      <c r="M64" s="6"/>
      <c r="N64" s="6"/>
      <c r="O64" s="6"/>
    </row>
    <row r="65" spans="1:15" ht="9" customHeight="1" x14ac:dyDescent="0.3">
      <c r="A65" s="6"/>
      <c r="B65" s="205"/>
      <c r="C65" s="205"/>
      <c r="D65" s="205"/>
      <c r="E65" s="205"/>
      <c r="F65" s="6"/>
      <c r="G65" s="6"/>
      <c r="H65" s="206"/>
      <c r="I65" s="206"/>
      <c r="J65" s="206"/>
      <c r="K65" s="6"/>
      <c r="L65" s="6"/>
      <c r="M65" s="6"/>
      <c r="N65" s="6"/>
      <c r="O65" s="6"/>
    </row>
    <row r="66" spans="1:15" x14ac:dyDescent="0.3">
      <c r="A66" s="46"/>
      <c r="B66" s="46"/>
      <c r="C66" s="46"/>
      <c r="D66" s="46"/>
      <c r="E66" s="46"/>
      <c r="F66" s="46"/>
      <c r="G66" s="46"/>
      <c r="H66" s="46"/>
      <c r="I66" s="46"/>
      <c r="J66" s="46"/>
      <c r="K66" s="46"/>
      <c r="L66" s="46"/>
      <c r="M66" s="46"/>
      <c r="N66" s="46"/>
      <c r="O66" s="46"/>
    </row>
    <row r="67" spans="1:15" ht="18" x14ac:dyDescent="0.3">
      <c r="A67" s="46"/>
      <c r="B67" s="77" t="s">
        <v>204</v>
      </c>
      <c r="C67" s="73"/>
      <c r="D67" s="73"/>
      <c r="E67" s="73"/>
      <c r="F67" s="73"/>
      <c r="G67" s="73"/>
      <c r="H67" s="73"/>
      <c r="I67" s="73"/>
      <c r="J67" s="73"/>
      <c r="K67" s="73"/>
      <c r="L67" s="46"/>
      <c r="M67" s="46"/>
      <c r="N67" s="46"/>
      <c r="O67" s="46"/>
    </row>
    <row r="68" spans="1:15" ht="21.6" customHeight="1" x14ac:dyDescent="0.3">
      <c r="A68" s="46"/>
      <c r="B68" s="75" t="s">
        <v>376</v>
      </c>
      <c r="C68" s="6"/>
      <c r="D68" s="6"/>
      <c r="E68" s="6"/>
      <c r="F68" s="6"/>
      <c r="G68" s="6"/>
      <c r="H68" s="6"/>
      <c r="I68" s="6"/>
      <c r="J68" s="6"/>
      <c r="K68" s="6"/>
      <c r="L68" s="46"/>
      <c r="M68" s="46"/>
      <c r="N68" s="46"/>
      <c r="O68" s="46"/>
    </row>
    <row r="69" spans="1:15" x14ac:dyDescent="0.3">
      <c r="A69" s="46"/>
      <c r="B69" s="74" t="s">
        <v>202</v>
      </c>
      <c r="C69" s="6"/>
      <c r="D69" s="6"/>
      <c r="E69" s="712"/>
      <c r="F69" s="712"/>
      <c r="G69" s="712"/>
      <c r="H69" s="6"/>
      <c r="I69" s="6"/>
      <c r="J69" s="6"/>
      <c r="K69" s="6"/>
      <c r="L69" s="46"/>
      <c r="M69" s="46"/>
      <c r="N69" s="46"/>
      <c r="O69" s="46"/>
    </row>
    <row r="70" spans="1:15" ht="4.95" customHeight="1" x14ac:dyDescent="0.3">
      <c r="A70" s="46"/>
      <c r="B70" s="6"/>
      <c r="C70" s="6"/>
      <c r="D70" s="6"/>
      <c r="E70" s="6"/>
      <c r="F70" s="6"/>
      <c r="G70" s="6"/>
      <c r="H70" s="6"/>
      <c r="I70" s="6"/>
      <c r="J70" s="6"/>
      <c r="K70" s="6"/>
      <c r="L70" s="46"/>
      <c r="M70" s="46"/>
      <c r="N70" s="46"/>
      <c r="O70" s="46"/>
    </row>
    <row r="71" spans="1:15" x14ac:dyDescent="0.3">
      <c r="A71" s="46"/>
      <c r="B71" s="74" t="s">
        <v>203</v>
      </c>
      <c r="C71" s="6"/>
      <c r="D71" s="6"/>
      <c r="E71" s="712"/>
      <c r="F71" s="712"/>
      <c r="G71" s="712"/>
      <c r="H71" s="6"/>
      <c r="I71" s="6"/>
      <c r="J71" s="6"/>
      <c r="K71" s="6"/>
      <c r="L71" s="46"/>
      <c r="M71" s="46"/>
      <c r="N71" s="46"/>
      <c r="O71" s="46"/>
    </row>
    <row r="72" spans="1:15" ht="4.95" customHeight="1" x14ac:dyDescent="0.3">
      <c r="A72" s="46"/>
      <c r="B72" s="6"/>
      <c r="C72" s="6"/>
      <c r="D72" s="6"/>
      <c r="E72" s="6"/>
      <c r="F72" s="6"/>
      <c r="G72" s="6"/>
      <c r="H72" s="6"/>
      <c r="I72" s="6"/>
      <c r="J72" s="6"/>
      <c r="K72" s="6"/>
      <c r="L72" s="46"/>
      <c r="M72" s="46"/>
      <c r="N72" s="46"/>
      <c r="O72" s="46"/>
    </row>
    <row r="73" spans="1:15" x14ac:dyDescent="0.3">
      <c r="A73" s="46"/>
      <c r="B73" s="74" t="s">
        <v>586</v>
      </c>
      <c r="C73" s="6"/>
      <c r="D73" s="6"/>
      <c r="E73" s="712"/>
      <c r="F73" s="712"/>
      <c r="G73" s="712"/>
      <c r="H73" s="712"/>
      <c r="I73" s="6"/>
      <c r="J73" s="6"/>
      <c r="K73" s="6"/>
      <c r="L73" s="46"/>
      <c r="M73" s="46"/>
      <c r="N73" s="46"/>
      <c r="O73" s="46"/>
    </row>
    <row r="74" spans="1:15" ht="4.95" customHeight="1" x14ac:dyDescent="0.3">
      <c r="A74" s="46"/>
      <c r="B74" s="74"/>
      <c r="C74" s="74"/>
      <c r="D74" s="74"/>
      <c r="E74" s="74"/>
      <c r="F74" s="74"/>
      <c r="G74" s="74"/>
      <c r="H74" s="74"/>
      <c r="I74" s="74"/>
      <c r="J74" s="74"/>
      <c r="K74" s="74"/>
      <c r="L74" s="46"/>
      <c r="M74" s="46"/>
      <c r="N74" s="46"/>
      <c r="O74" s="46"/>
    </row>
    <row r="75" spans="1:15" x14ac:dyDescent="0.3">
      <c r="A75" s="46"/>
      <c r="B75" s="74" t="s">
        <v>637</v>
      </c>
      <c r="C75" s="6"/>
      <c r="D75" s="6"/>
      <c r="E75" s="712"/>
      <c r="F75" s="712"/>
      <c r="G75" s="712"/>
      <c r="H75" s="712"/>
      <c r="I75" s="6"/>
      <c r="J75" s="6"/>
      <c r="K75" s="6"/>
      <c r="L75" s="46"/>
      <c r="M75" s="46"/>
      <c r="N75" s="46"/>
      <c r="O75" s="46"/>
    </row>
    <row r="76" spans="1:15" ht="18.600000000000001" customHeight="1" x14ac:dyDescent="0.3">
      <c r="A76" s="46"/>
      <c r="B76" s="118" t="s">
        <v>223</v>
      </c>
      <c r="C76" s="6"/>
      <c r="D76" s="6"/>
      <c r="E76" s="6"/>
      <c r="F76" s="6"/>
      <c r="G76" s="6"/>
      <c r="H76" s="6"/>
      <c r="I76" s="6"/>
      <c r="J76" s="6"/>
      <c r="K76" s="6"/>
      <c r="L76" s="46"/>
      <c r="M76" s="46"/>
      <c r="N76" s="46"/>
      <c r="O76" s="46"/>
    </row>
    <row r="77" spans="1:15" x14ac:dyDescent="0.3">
      <c r="A77" s="46"/>
      <c r="B77" s="46"/>
      <c r="C77" s="46"/>
      <c r="D77" s="46"/>
      <c r="E77" s="46"/>
      <c r="F77" s="46"/>
      <c r="G77" s="46"/>
      <c r="H77" s="46"/>
      <c r="I77" s="46"/>
      <c r="J77" s="46"/>
      <c r="K77" s="46"/>
      <c r="L77" s="46"/>
      <c r="M77" s="46"/>
      <c r="N77" s="46"/>
      <c r="O77" s="46"/>
    </row>
    <row r="78" spans="1:15" ht="15" thickBot="1" x14ac:dyDescent="0.35">
      <c r="A78" s="230"/>
      <c r="B78" s="230"/>
      <c r="C78" s="230"/>
      <c r="D78" s="230"/>
      <c r="E78" s="230"/>
      <c r="F78" s="230"/>
      <c r="G78" s="230"/>
      <c r="H78" s="230"/>
      <c r="I78" s="230"/>
      <c r="J78" s="230"/>
      <c r="K78" s="230"/>
      <c r="L78" s="230"/>
      <c r="M78" s="230"/>
      <c r="N78" s="230"/>
      <c r="O78" s="230"/>
    </row>
    <row r="79" spans="1:15" ht="27" customHeight="1" thickTop="1" x14ac:dyDescent="0.3">
      <c r="A79" s="211"/>
      <c r="B79" s="128" t="s">
        <v>536</v>
      </c>
      <c r="C79" s="211"/>
      <c r="D79" s="211"/>
      <c r="E79" s="211"/>
      <c r="F79" s="211"/>
      <c r="G79" s="211"/>
      <c r="H79" s="211"/>
      <c r="I79" s="211"/>
      <c r="J79" s="211"/>
      <c r="K79" s="211"/>
      <c r="L79" s="211"/>
      <c r="M79" s="211"/>
      <c r="N79" s="211"/>
      <c r="O79" s="211"/>
    </row>
    <row r="80" spans="1:15" ht="7.95" customHeight="1" thickBot="1" x14ac:dyDescent="0.35">
      <c r="A80" s="211"/>
      <c r="B80" s="231"/>
      <c r="C80" s="211"/>
      <c r="D80" s="211"/>
      <c r="E80" s="211"/>
      <c r="F80" s="211"/>
      <c r="G80" s="211"/>
      <c r="H80" s="211"/>
      <c r="I80" s="211"/>
      <c r="J80" s="211"/>
      <c r="K80" s="211"/>
      <c r="L80" s="211"/>
      <c r="M80" s="211"/>
      <c r="N80" s="211"/>
      <c r="O80" s="211"/>
    </row>
    <row r="81" spans="1:15" ht="15.6" customHeight="1" x14ac:dyDescent="0.3">
      <c r="A81" s="6"/>
      <c r="B81" s="594" t="s">
        <v>389</v>
      </c>
      <c r="C81" s="595"/>
      <c r="D81" s="595"/>
      <c r="E81" s="596"/>
      <c r="F81" s="199" t="s">
        <v>222</v>
      </c>
      <c r="G81" s="198"/>
      <c r="H81" s="675"/>
      <c r="I81" s="675"/>
      <c r="J81" s="676"/>
      <c r="K81" s="6"/>
      <c r="L81" s="6"/>
      <c r="M81" s="6"/>
      <c r="N81" s="6"/>
      <c r="O81" s="6"/>
    </row>
    <row r="82" spans="1:15" ht="43.2" customHeight="1" x14ac:dyDescent="0.3">
      <c r="A82" s="6"/>
      <c r="B82" s="599"/>
      <c r="C82" s="600"/>
      <c r="D82" s="600"/>
      <c r="E82" s="601"/>
      <c r="F82" s="200"/>
      <c r="G82" s="196"/>
      <c r="H82" s="609"/>
      <c r="I82" s="609"/>
      <c r="J82" s="610"/>
      <c r="K82" s="6"/>
      <c r="L82" s="6"/>
      <c r="M82" s="6"/>
      <c r="N82" s="6"/>
      <c r="O82" s="6"/>
    </row>
    <row r="83" spans="1:15" ht="15.6" customHeight="1" x14ac:dyDescent="0.3">
      <c r="A83" s="6"/>
      <c r="B83" s="606" t="s">
        <v>493</v>
      </c>
      <c r="C83" s="607"/>
      <c r="D83" s="607"/>
      <c r="E83" s="608"/>
      <c r="F83" s="202" t="s">
        <v>222</v>
      </c>
      <c r="G83" s="197"/>
      <c r="H83" s="609"/>
      <c r="I83" s="609"/>
      <c r="J83" s="610"/>
      <c r="K83" s="6"/>
      <c r="L83" s="6"/>
      <c r="M83" s="6"/>
      <c r="N83" s="6"/>
      <c r="O83" s="6"/>
    </row>
    <row r="84" spans="1:15" ht="2.4" customHeight="1" x14ac:dyDescent="0.3">
      <c r="A84" s="6"/>
      <c r="B84" s="599"/>
      <c r="C84" s="600"/>
      <c r="D84" s="600"/>
      <c r="E84" s="601"/>
      <c r="F84" s="200"/>
      <c r="G84" s="196"/>
      <c r="H84" s="609"/>
      <c r="I84" s="609"/>
      <c r="J84" s="610"/>
      <c r="K84" s="6"/>
      <c r="L84" s="6"/>
      <c r="M84" s="6"/>
      <c r="N84" s="6"/>
      <c r="O84" s="6"/>
    </row>
    <row r="85" spans="1:15" ht="15.6" customHeight="1" x14ac:dyDescent="0.3">
      <c r="A85" s="6"/>
      <c r="B85" s="606" t="s">
        <v>390</v>
      </c>
      <c r="C85" s="607"/>
      <c r="D85" s="607"/>
      <c r="E85" s="608"/>
      <c r="F85" s="202" t="s">
        <v>222</v>
      </c>
      <c r="G85" s="197"/>
      <c r="H85" s="609"/>
      <c r="I85" s="609"/>
      <c r="J85" s="610"/>
      <c r="K85" s="6"/>
      <c r="L85" s="6"/>
      <c r="M85" s="6"/>
      <c r="N85" s="6"/>
      <c r="O85" s="6"/>
    </row>
    <row r="86" spans="1:15" ht="14.4" customHeight="1" x14ac:dyDescent="0.3">
      <c r="A86" s="6"/>
      <c r="B86" s="599"/>
      <c r="C86" s="600"/>
      <c r="D86" s="600"/>
      <c r="E86" s="601"/>
      <c r="F86" s="200"/>
      <c r="G86" s="196"/>
      <c r="H86" s="609"/>
      <c r="I86" s="609"/>
      <c r="J86" s="610"/>
      <c r="K86" s="6"/>
      <c r="L86" s="6"/>
      <c r="M86" s="6"/>
      <c r="N86" s="6"/>
      <c r="O86" s="6"/>
    </row>
    <row r="87" spans="1:15" ht="15.6" customHeight="1" x14ac:dyDescent="0.3">
      <c r="A87" s="6"/>
      <c r="B87" s="606" t="s">
        <v>494</v>
      </c>
      <c r="C87" s="607"/>
      <c r="D87" s="607"/>
      <c r="E87" s="608"/>
      <c r="F87" s="202" t="s">
        <v>222</v>
      </c>
      <c r="G87" s="197"/>
      <c r="H87" s="609"/>
      <c r="I87" s="609"/>
      <c r="J87" s="610"/>
      <c r="K87" s="6"/>
      <c r="L87" s="6"/>
      <c r="M87" s="6"/>
      <c r="N87" s="6"/>
      <c r="O87" s="6"/>
    </row>
    <row r="88" spans="1:15" ht="62.4" customHeight="1" thickBot="1" x14ac:dyDescent="0.35">
      <c r="A88" s="6"/>
      <c r="B88" s="589"/>
      <c r="C88" s="590"/>
      <c r="D88" s="590"/>
      <c r="E88" s="591"/>
      <c r="F88" s="203"/>
      <c r="G88" s="201"/>
      <c r="H88" s="660"/>
      <c r="I88" s="660"/>
      <c r="J88" s="661"/>
      <c r="K88" s="6"/>
      <c r="L88" s="6"/>
      <c r="M88" s="6"/>
      <c r="N88" s="6"/>
      <c r="O88" s="6"/>
    </row>
    <row r="89" spans="1:15" ht="11.4" customHeight="1" x14ac:dyDescent="0.3">
      <c r="A89" s="211"/>
      <c r="B89" s="211"/>
      <c r="C89" s="211"/>
      <c r="D89" s="211"/>
      <c r="E89" s="211"/>
      <c r="F89" s="211"/>
      <c r="G89" s="211"/>
      <c r="H89" s="211"/>
      <c r="I89" s="211"/>
      <c r="J89" s="211"/>
      <c r="K89" s="211"/>
      <c r="L89" s="211"/>
      <c r="M89" s="211"/>
      <c r="N89" s="211"/>
      <c r="O89" s="6"/>
    </row>
    <row r="90" spans="1:15" x14ac:dyDescent="0.3">
      <c r="A90" s="46"/>
      <c r="B90" s="46"/>
      <c r="C90" s="46"/>
      <c r="D90" s="46"/>
      <c r="E90" s="46"/>
      <c r="F90" s="46"/>
      <c r="G90" s="46"/>
      <c r="H90" s="46"/>
      <c r="I90" s="46"/>
      <c r="J90" s="46"/>
      <c r="K90" s="46"/>
      <c r="L90" s="46"/>
      <c r="M90" s="46"/>
      <c r="N90" s="46"/>
      <c r="O90" s="46"/>
    </row>
    <row r="91" spans="1:15" ht="18" x14ac:dyDescent="0.3">
      <c r="A91" s="46"/>
      <c r="B91" s="77" t="s">
        <v>204</v>
      </c>
      <c r="C91" s="73"/>
      <c r="D91" s="73"/>
      <c r="E91" s="73"/>
      <c r="F91" s="73"/>
      <c r="G91" s="73"/>
      <c r="H91" s="73"/>
      <c r="I91" s="73"/>
      <c r="J91" s="73"/>
      <c r="K91" s="73"/>
      <c r="L91" s="46"/>
      <c r="M91" s="46"/>
      <c r="N91" s="46"/>
      <c r="O91" s="46"/>
    </row>
    <row r="92" spans="1:15" ht="21.6" customHeight="1" x14ac:dyDescent="0.3">
      <c r="A92" s="46"/>
      <c r="B92" s="75" t="s">
        <v>391</v>
      </c>
      <c r="C92" s="6"/>
      <c r="D92" s="6"/>
      <c r="E92" s="6"/>
      <c r="F92" s="6"/>
      <c r="G92" s="6"/>
      <c r="H92" s="6"/>
      <c r="I92" s="6"/>
      <c r="J92" s="6"/>
      <c r="K92" s="6"/>
      <c r="L92" s="46"/>
      <c r="M92" s="46"/>
      <c r="N92" s="46"/>
      <c r="O92" s="46"/>
    </row>
    <row r="93" spans="1:15" x14ac:dyDescent="0.3">
      <c r="A93" s="46"/>
      <c r="B93" s="74" t="s">
        <v>202</v>
      </c>
      <c r="C93" s="6"/>
      <c r="D93" s="6"/>
      <c r="E93" s="730"/>
      <c r="F93" s="730"/>
      <c r="G93" s="730"/>
      <c r="H93" s="6"/>
      <c r="I93" s="6"/>
      <c r="J93" s="6"/>
      <c r="K93" s="6"/>
      <c r="L93" s="46"/>
      <c r="M93" s="46"/>
      <c r="N93" s="46"/>
      <c r="O93" s="46"/>
    </row>
    <row r="94" spans="1:15" ht="4.95" customHeight="1" x14ac:dyDescent="0.3">
      <c r="A94" s="46"/>
      <c r="B94" s="6"/>
      <c r="C94" s="6"/>
      <c r="D94" s="6"/>
      <c r="E94" s="6"/>
      <c r="F94" s="6"/>
      <c r="G94" s="6"/>
      <c r="H94" s="6"/>
      <c r="I94" s="6"/>
      <c r="J94" s="6"/>
      <c r="K94" s="6"/>
      <c r="L94" s="46"/>
      <c r="M94" s="46"/>
      <c r="N94" s="46"/>
      <c r="O94" s="46"/>
    </row>
    <row r="95" spans="1:15" x14ac:dyDescent="0.3">
      <c r="A95" s="46"/>
      <c r="B95" s="74" t="s">
        <v>203</v>
      </c>
      <c r="C95" s="6"/>
      <c r="D95" s="6"/>
      <c r="E95" s="730"/>
      <c r="F95" s="730"/>
      <c r="G95" s="730"/>
      <c r="H95" s="6"/>
      <c r="I95" s="6"/>
      <c r="J95" s="6"/>
      <c r="K95" s="6"/>
      <c r="L95" s="46"/>
      <c r="M95" s="46"/>
      <c r="N95" s="46"/>
      <c r="O95" s="46"/>
    </row>
    <row r="96" spans="1:15" ht="4.95" customHeight="1" x14ac:dyDescent="0.3">
      <c r="A96" s="46"/>
      <c r="B96" s="6"/>
      <c r="C96" s="6"/>
      <c r="D96" s="6"/>
      <c r="E96" s="6"/>
      <c r="F96" s="6"/>
      <c r="G96" s="6"/>
      <c r="H96" s="6"/>
      <c r="I96" s="6"/>
      <c r="J96" s="6"/>
      <c r="K96" s="6"/>
      <c r="L96" s="46"/>
      <c r="M96" s="46"/>
      <c r="N96" s="46"/>
      <c r="O96" s="46"/>
    </row>
    <row r="97" spans="1:15" x14ac:dyDescent="0.3">
      <c r="A97" s="46"/>
      <c r="B97" s="74" t="s">
        <v>586</v>
      </c>
      <c r="C97" s="6"/>
      <c r="D97" s="6"/>
      <c r="E97" s="730"/>
      <c r="F97" s="730"/>
      <c r="G97" s="730"/>
      <c r="H97" s="730"/>
      <c r="I97" s="6"/>
      <c r="J97" s="6"/>
      <c r="K97" s="6"/>
      <c r="L97" s="46"/>
      <c r="M97" s="46"/>
      <c r="N97" s="46"/>
      <c r="O97" s="46"/>
    </row>
    <row r="98" spans="1:15" ht="4.95" customHeight="1" x14ac:dyDescent="0.3">
      <c r="A98" s="46"/>
      <c r="B98" s="74"/>
      <c r="C98" s="74"/>
      <c r="D98" s="74"/>
      <c r="E98" s="6"/>
      <c r="F98" s="6"/>
      <c r="G98" s="6"/>
      <c r="H98" s="6"/>
      <c r="I98" s="74"/>
      <c r="J98" s="74"/>
      <c r="K98" s="74"/>
      <c r="L98" s="46"/>
      <c r="M98" s="46"/>
      <c r="N98" s="46"/>
      <c r="O98" s="46"/>
    </row>
    <row r="99" spans="1:15" x14ac:dyDescent="0.3">
      <c r="A99" s="46"/>
      <c r="B99" s="74" t="s">
        <v>637</v>
      </c>
      <c r="C99" s="6"/>
      <c r="D99" s="6"/>
      <c r="E99" s="730"/>
      <c r="F99" s="730"/>
      <c r="G99" s="730"/>
      <c r="H99" s="730"/>
      <c r="I99" s="6"/>
      <c r="J99" s="6"/>
      <c r="K99" s="6"/>
      <c r="L99" s="46"/>
      <c r="M99" s="46"/>
      <c r="N99" s="46"/>
      <c r="O99" s="46"/>
    </row>
    <row r="100" spans="1:15" ht="18.600000000000001" customHeight="1" x14ac:dyDescent="0.3">
      <c r="A100" s="46"/>
      <c r="B100" s="118" t="s">
        <v>223</v>
      </c>
      <c r="C100" s="6"/>
      <c r="D100" s="6"/>
      <c r="E100" s="6"/>
      <c r="F100" s="6"/>
      <c r="G100" s="6"/>
      <c r="H100" s="6"/>
      <c r="I100" s="6"/>
      <c r="J100" s="6"/>
      <c r="K100" s="6"/>
      <c r="L100" s="46"/>
      <c r="M100" s="46"/>
      <c r="N100" s="46"/>
      <c r="O100" s="46"/>
    </row>
    <row r="101" spans="1:15" x14ac:dyDescent="0.3">
      <c r="A101" s="46"/>
      <c r="B101" s="46"/>
      <c r="C101" s="46"/>
      <c r="D101" s="46"/>
      <c r="E101" s="46"/>
      <c r="F101" s="46"/>
      <c r="G101" s="46"/>
      <c r="H101" s="46"/>
      <c r="I101" s="46"/>
      <c r="J101" s="46"/>
      <c r="K101" s="46"/>
      <c r="L101" s="46"/>
      <c r="M101" s="46"/>
      <c r="N101" s="46"/>
      <c r="O101" s="46"/>
    </row>
    <row r="102" spans="1:15" s="234" customFormat="1" ht="19.2" customHeight="1" thickBot="1" x14ac:dyDescent="0.35">
      <c r="A102" s="232"/>
      <c r="B102" s="232"/>
      <c r="C102" s="232"/>
      <c r="D102" s="232"/>
      <c r="E102" s="232"/>
      <c r="F102" s="232"/>
      <c r="G102" s="232"/>
      <c r="H102" s="232"/>
      <c r="I102" s="232"/>
      <c r="J102" s="232"/>
      <c r="K102" s="232"/>
      <c r="L102" s="232"/>
      <c r="M102" s="232"/>
      <c r="N102" s="232"/>
      <c r="O102" s="233"/>
    </row>
    <row r="103" spans="1:15" ht="61.2" customHeight="1" thickTop="1" x14ac:dyDescent="0.3">
      <c r="A103" s="6"/>
      <c r="B103" s="6"/>
      <c r="C103" s="6"/>
      <c r="D103" s="6"/>
      <c r="E103" s="6"/>
      <c r="F103" s="6"/>
      <c r="G103" s="6"/>
      <c r="H103" s="6"/>
      <c r="I103" s="6"/>
      <c r="J103" s="6"/>
      <c r="K103" s="6"/>
      <c r="L103" s="6"/>
      <c r="M103" s="6"/>
      <c r="N103" s="6"/>
      <c r="O103" s="6"/>
    </row>
    <row r="104" spans="1:15" ht="80.400000000000006" customHeight="1" x14ac:dyDescent="0.3">
      <c r="A104" s="6"/>
      <c r="B104" s="6"/>
      <c r="C104" s="6"/>
      <c r="D104" s="6"/>
      <c r="E104" s="6"/>
      <c r="F104" s="6"/>
      <c r="G104" s="6"/>
      <c r="H104" s="6"/>
      <c r="I104" s="6"/>
      <c r="J104" s="6"/>
      <c r="K104" s="6"/>
      <c r="L104" s="6"/>
      <c r="M104" s="6"/>
      <c r="N104" s="6"/>
      <c r="O104" s="6"/>
    </row>
    <row r="105" spans="1:15" ht="80.400000000000006" customHeight="1" x14ac:dyDescent="0.3">
      <c r="A105" s="6"/>
      <c r="B105" s="6"/>
      <c r="C105" s="6"/>
      <c r="D105" s="6"/>
      <c r="E105" s="6"/>
      <c r="F105" s="6"/>
      <c r="G105" s="6"/>
      <c r="H105" s="6"/>
      <c r="I105" s="6"/>
      <c r="J105" s="6"/>
      <c r="K105" s="6"/>
      <c r="L105" s="6"/>
      <c r="M105" s="6"/>
      <c r="N105" s="6"/>
      <c r="O105" s="6"/>
    </row>
    <row r="106" spans="1:15" ht="80.400000000000006" customHeight="1" x14ac:dyDescent="0.3">
      <c r="A106" s="6"/>
      <c r="B106" s="6"/>
      <c r="C106" s="6"/>
      <c r="D106" s="6"/>
      <c r="E106" s="6"/>
      <c r="F106" s="6"/>
      <c r="G106" s="6"/>
      <c r="H106" s="6"/>
      <c r="I106" s="6"/>
      <c r="J106" s="6"/>
      <c r="K106" s="6"/>
      <c r="L106" s="6"/>
      <c r="M106" s="6"/>
      <c r="N106" s="6"/>
      <c r="O106" s="6"/>
    </row>
  </sheetData>
  <sheetProtection algorithmName="SHA-512" hashValue="VGeq+/UzLK7TjNtvGmu+LDJuRcVwIC1P85tUjveWZwQeYzkqBUY7b5ehk9K4FsRN9pPyWnSZiG3g8p5qU5/d+Q==" saltValue="9ddIl9wabcsYeBzuovoxeg==" spinCount="100000" sheet="1" objects="1" scenarios="1"/>
  <mergeCells count="64">
    <mergeCell ref="E97:H97"/>
    <mergeCell ref="E99:H99"/>
    <mergeCell ref="B83:E84"/>
    <mergeCell ref="H83:J84"/>
    <mergeCell ref="B85:E86"/>
    <mergeCell ref="H85:J86"/>
    <mergeCell ref="B87:E88"/>
    <mergeCell ref="H87:J88"/>
    <mergeCell ref="E93:G93"/>
    <mergeCell ref="E95:G95"/>
    <mergeCell ref="E73:H73"/>
    <mergeCell ref="E75:H75"/>
    <mergeCell ref="B81:E82"/>
    <mergeCell ref="H81:J82"/>
    <mergeCell ref="B54:E55"/>
    <mergeCell ref="H54:J55"/>
    <mergeCell ref="B61:E62"/>
    <mergeCell ref="H61:J62"/>
    <mergeCell ref="B63:E64"/>
    <mergeCell ref="H63:J64"/>
    <mergeCell ref="F62:G62"/>
    <mergeCell ref="B56:E57"/>
    <mergeCell ref="H56:J57"/>
    <mergeCell ref="C22:I22"/>
    <mergeCell ref="B11:E12"/>
    <mergeCell ref="H11:J12"/>
    <mergeCell ref="H13:J14"/>
    <mergeCell ref="H15:J16"/>
    <mergeCell ref="B17:E18"/>
    <mergeCell ref="H17:J18"/>
    <mergeCell ref="B19:E20"/>
    <mergeCell ref="H19:J20"/>
    <mergeCell ref="B50:E51"/>
    <mergeCell ref="H50:J51"/>
    <mergeCell ref="B52:E53"/>
    <mergeCell ref="H52:J53"/>
    <mergeCell ref="F6:G6"/>
    <mergeCell ref="H6:J6"/>
    <mergeCell ref="E32:H32"/>
    <mergeCell ref="E34:H34"/>
    <mergeCell ref="B40:E40"/>
    <mergeCell ref="H40:J41"/>
    <mergeCell ref="B41:E41"/>
    <mergeCell ref="B9:E9"/>
    <mergeCell ref="H9:J10"/>
    <mergeCell ref="B10:E10"/>
    <mergeCell ref="B13:E14"/>
    <mergeCell ref="B15:E16"/>
    <mergeCell ref="E28:G28"/>
    <mergeCell ref="E30:G30"/>
    <mergeCell ref="E69:G69"/>
    <mergeCell ref="E71:G71"/>
    <mergeCell ref="K19:L20"/>
    <mergeCell ref="K63:L64"/>
    <mergeCell ref="B42:E43"/>
    <mergeCell ref="H42:J43"/>
    <mergeCell ref="B44:E45"/>
    <mergeCell ref="H44:J45"/>
    <mergeCell ref="B58:E59"/>
    <mergeCell ref="H58:J59"/>
    <mergeCell ref="B48:E49"/>
    <mergeCell ref="H48:J49"/>
    <mergeCell ref="B46:E47"/>
    <mergeCell ref="H46:J47"/>
  </mergeCells>
  <conditionalFormatting sqref="F11">
    <cfRule type="cellIs" dxfId="287" priority="85" operator="equal">
      <formula>"NO"</formula>
    </cfRule>
    <cfRule type="cellIs" dxfId="286" priority="86" operator="equal">
      <formula>"YES"</formula>
    </cfRule>
  </conditionalFormatting>
  <conditionalFormatting sqref="F42">
    <cfRule type="cellIs" dxfId="285" priority="71" operator="equal">
      <formula>"NO"</formula>
    </cfRule>
    <cfRule type="cellIs" dxfId="284" priority="72" operator="equal">
      <formula>"YES"</formula>
    </cfRule>
  </conditionalFormatting>
  <conditionalFormatting sqref="F83">
    <cfRule type="cellIs" dxfId="283" priority="38" operator="equal">
      <formula>"Not relevant"</formula>
    </cfRule>
    <cfRule type="cellIs" dxfId="282" priority="39" operator="equal">
      <formula>"No"</formula>
    </cfRule>
    <cfRule type="cellIs" dxfId="281" priority="40" operator="equal">
      <formula>"YES"</formula>
    </cfRule>
  </conditionalFormatting>
  <conditionalFormatting sqref="F81">
    <cfRule type="cellIs" dxfId="280" priority="35" operator="equal">
      <formula>"Not relevant"</formula>
    </cfRule>
    <cfRule type="cellIs" dxfId="279" priority="36" operator="equal">
      <formula>"No"</formula>
    </cfRule>
    <cfRule type="cellIs" dxfId="278" priority="37" operator="equal">
      <formula>"YES"</formula>
    </cfRule>
  </conditionalFormatting>
  <conditionalFormatting sqref="F85">
    <cfRule type="cellIs" dxfId="277" priority="32" operator="equal">
      <formula>"Not relevant"</formula>
    </cfRule>
    <cfRule type="cellIs" dxfId="276" priority="33" operator="equal">
      <formula>"No"</formula>
    </cfRule>
    <cfRule type="cellIs" dxfId="275" priority="34" operator="equal">
      <formula>"YES"</formula>
    </cfRule>
  </conditionalFormatting>
  <conditionalFormatting sqref="F87">
    <cfRule type="cellIs" dxfId="274" priority="29" operator="equal">
      <formula>"Not relevant"</formula>
    </cfRule>
    <cfRule type="cellIs" dxfId="273" priority="30" operator="equal">
      <formula>"No"</formula>
    </cfRule>
    <cfRule type="cellIs" dxfId="272" priority="31" operator="equal">
      <formula>"YES"</formula>
    </cfRule>
  </conditionalFormatting>
  <conditionalFormatting sqref="F44">
    <cfRule type="cellIs" dxfId="271" priority="27" operator="equal">
      <formula>"NO"</formula>
    </cfRule>
    <cfRule type="cellIs" dxfId="270" priority="28" operator="equal">
      <formula>"YES"</formula>
    </cfRule>
  </conditionalFormatting>
  <conditionalFormatting sqref="F46">
    <cfRule type="cellIs" dxfId="269" priority="25" operator="equal">
      <formula>"NO"</formula>
    </cfRule>
    <cfRule type="cellIs" dxfId="268" priority="26" operator="equal">
      <formula>"YES"</formula>
    </cfRule>
  </conditionalFormatting>
  <conditionalFormatting sqref="F48">
    <cfRule type="cellIs" dxfId="267" priority="23" operator="equal">
      <formula>"NO"</formula>
    </cfRule>
    <cfRule type="cellIs" dxfId="266" priority="24" operator="equal">
      <formula>"YES"</formula>
    </cfRule>
  </conditionalFormatting>
  <conditionalFormatting sqref="F50">
    <cfRule type="cellIs" dxfId="265" priority="21" operator="equal">
      <formula>"NO"</formula>
    </cfRule>
    <cfRule type="cellIs" dxfId="264" priority="22" operator="equal">
      <formula>"YES"</formula>
    </cfRule>
  </conditionalFormatting>
  <conditionalFormatting sqref="F52">
    <cfRule type="cellIs" dxfId="263" priority="19" operator="equal">
      <formula>"NO"</formula>
    </cfRule>
    <cfRule type="cellIs" dxfId="262" priority="20" operator="equal">
      <formula>"YES"</formula>
    </cfRule>
  </conditionalFormatting>
  <conditionalFormatting sqref="F54">
    <cfRule type="cellIs" dxfId="261" priority="17" operator="equal">
      <formula>"NO"</formula>
    </cfRule>
    <cfRule type="cellIs" dxfId="260" priority="18" operator="equal">
      <formula>"YES"</formula>
    </cfRule>
  </conditionalFormatting>
  <conditionalFormatting sqref="F56">
    <cfRule type="cellIs" dxfId="259" priority="15" operator="equal">
      <formula>"NO"</formula>
    </cfRule>
    <cfRule type="cellIs" dxfId="258" priority="16" operator="equal">
      <formula>"YES"</formula>
    </cfRule>
  </conditionalFormatting>
  <conditionalFormatting sqref="F58">
    <cfRule type="cellIs" dxfId="257" priority="13" operator="equal">
      <formula>"NO"</formula>
    </cfRule>
    <cfRule type="cellIs" dxfId="256" priority="14" operator="equal">
      <formula>"YES"</formula>
    </cfRule>
  </conditionalFormatting>
  <conditionalFormatting sqref="F61">
    <cfRule type="cellIs" dxfId="255" priority="11" operator="equal">
      <formula>"NO"</formula>
    </cfRule>
    <cfRule type="cellIs" dxfId="254" priority="12" operator="equal">
      <formula>"YES"</formula>
    </cfRule>
  </conditionalFormatting>
  <conditionalFormatting sqref="F63">
    <cfRule type="cellIs" dxfId="253" priority="9" operator="equal">
      <formula>"NO"</formula>
    </cfRule>
    <cfRule type="cellIs" dxfId="252" priority="10" operator="equal">
      <formula>"YES"</formula>
    </cfRule>
  </conditionalFormatting>
  <conditionalFormatting sqref="F13">
    <cfRule type="cellIs" dxfId="251" priority="7" operator="equal">
      <formula>"NO"</formula>
    </cfRule>
    <cfRule type="cellIs" dxfId="250" priority="8" operator="equal">
      <formula>"YES"</formula>
    </cfRule>
  </conditionalFormatting>
  <conditionalFormatting sqref="F15">
    <cfRule type="cellIs" dxfId="249" priority="5" operator="equal">
      <formula>"NO"</formula>
    </cfRule>
    <cfRule type="cellIs" dxfId="248" priority="6" operator="equal">
      <formula>"YES"</formula>
    </cfRule>
  </conditionalFormatting>
  <conditionalFormatting sqref="F17">
    <cfRule type="cellIs" dxfId="247" priority="3" operator="equal">
      <formula>"NO"</formula>
    </cfRule>
    <cfRule type="cellIs" dxfId="246" priority="4" operator="equal">
      <formula>"YES"</formula>
    </cfRule>
  </conditionalFormatting>
  <conditionalFormatting sqref="F19">
    <cfRule type="cellIs" dxfId="245" priority="1" operator="equal">
      <formula>"NO"</formula>
    </cfRule>
    <cfRule type="cellIs" dxfId="244" priority="2" operator="equal">
      <formula>"YES"</formula>
    </cfRule>
  </conditionalFormatting>
  <dataValidations count="2">
    <dataValidation type="list" allowBlank="1" showInputMessage="1" showErrorMessage="1" errorTitle="Error" error="Please select an item from the list!" sqref="F11 F42 F44 F46 F48 F50 F52 F54 F56 F58 F61 F63 F13 F15 F17 F19" xr:uid="{00000000-0002-0000-0A00-000000000000}">
      <formula1>INDIRECT("List_Yes_No[Spalte1]")</formula1>
    </dataValidation>
    <dataValidation type="list" allowBlank="1" showInputMessage="1" showErrorMessage="1" errorTitle="Error" error="Please select an item from the list!" sqref="F81 F85 F87 F83" xr:uid="{00000000-0002-0000-0A00-000001000000}">
      <formula1>INDIRECT("List_Yes_No_Not_Relevant[Spalte1]")</formula1>
    </dataValidation>
  </dataValidations>
  <hyperlinks>
    <hyperlink ref="K2" location="Menu!A1" display="← Menue" xr:uid="{00000000-0004-0000-0A00-000000000000}"/>
    <hyperlink ref="F62:G62" location="'2 - Restricted substances list'!A8" tooltip="Go to List of substances in this document" display="List of substances" xr:uid="{00000000-0004-0000-0A00-000001000000}"/>
  </hyperlinks>
  <pageMargins left="0.7" right="0.7" top="0.78740157499999996" bottom="0.78740157499999996"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tint="0.34998626667073579"/>
  </sheetPr>
  <dimension ref="A1:O115"/>
  <sheetViews>
    <sheetView showGridLines="0" showRowColHeaders="0" zoomScaleNormal="100" workbookViewId="0">
      <pane ySplit="6" topLeftCell="A7" activePane="bottomLeft" state="frozen"/>
      <selection activeCell="H9" sqref="H9:J10"/>
      <selection pane="bottomLeft" activeCell="P2" sqref="P2"/>
    </sheetView>
  </sheetViews>
  <sheetFormatPr defaultColWidth="11.44140625" defaultRowHeight="14.4" x14ac:dyDescent="0.3"/>
  <cols>
    <col min="1" max="1" width="3" customWidth="1"/>
    <col min="2" max="2" width="64.6640625" customWidth="1"/>
    <col min="3" max="4" width="2.33203125" customWidth="1"/>
    <col min="5" max="5" width="11.33203125" customWidth="1"/>
    <col min="6" max="6" width="22.109375" customWidth="1"/>
    <col min="7" max="7" width="3.6640625" customWidth="1"/>
    <col min="8" max="8" width="41.33203125" customWidth="1"/>
    <col min="9" max="9" width="14.6640625" customWidth="1"/>
    <col min="10" max="10" width="8.6640625" customWidth="1"/>
  </cols>
  <sheetData>
    <row r="1" spans="1:15" ht="5.4" customHeight="1" x14ac:dyDescent="0.3">
      <c r="A1" s="46"/>
      <c r="B1" s="46"/>
      <c r="C1" s="46"/>
      <c r="D1" s="46"/>
      <c r="E1" s="46"/>
      <c r="F1" s="46"/>
      <c r="G1" s="46"/>
      <c r="H1" s="46"/>
      <c r="I1" s="46"/>
      <c r="J1" s="46"/>
      <c r="K1" s="46"/>
      <c r="L1" s="46"/>
      <c r="M1" s="46"/>
      <c r="N1" s="46"/>
      <c r="O1" s="46"/>
    </row>
    <row r="2" spans="1:15" ht="23.4" x14ac:dyDescent="0.45">
      <c r="A2" s="46"/>
      <c r="B2" s="47" t="s">
        <v>538</v>
      </c>
      <c r="C2" s="46"/>
      <c r="D2" s="46"/>
      <c r="E2" s="46"/>
      <c r="F2" s="46"/>
      <c r="G2" s="46"/>
      <c r="H2" s="46"/>
      <c r="I2" s="24" t="s">
        <v>151</v>
      </c>
      <c r="J2" s="46"/>
      <c r="K2" s="46"/>
      <c r="L2" s="46"/>
      <c r="M2" s="46"/>
      <c r="N2" s="46"/>
      <c r="O2" s="46"/>
    </row>
    <row r="3" spans="1:15" ht="7.2" customHeight="1" thickBot="1" x14ac:dyDescent="0.45">
      <c r="A3" s="298"/>
      <c r="B3" s="299"/>
      <c r="C3" s="298"/>
      <c r="D3" s="298"/>
      <c r="E3" s="298"/>
      <c r="F3" s="298"/>
      <c r="G3" s="298"/>
      <c r="H3" s="298"/>
      <c r="I3" s="298"/>
      <c r="J3" s="298"/>
      <c r="K3" s="46"/>
      <c r="L3" s="46"/>
      <c r="M3" s="46"/>
      <c r="N3" s="46"/>
      <c r="O3" s="46"/>
    </row>
    <row r="4" spans="1:15" ht="18.600000000000001" customHeight="1" x14ac:dyDescent="0.35">
      <c r="A4" s="46"/>
      <c r="B4" s="221" t="s">
        <v>211</v>
      </c>
      <c r="C4" s="46"/>
      <c r="D4" s="46"/>
      <c r="E4" s="46"/>
      <c r="F4" s="46"/>
      <c r="G4" s="46"/>
      <c r="H4" s="46"/>
      <c r="I4" s="46"/>
      <c r="J4" s="46"/>
      <c r="K4" s="46"/>
      <c r="L4" s="46"/>
      <c r="M4" s="46"/>
      <c r="N4" s="46"/>
      <c r="O4" s="46"/>
    </row>
    <row r="5" spans="1:15" ht="4.2" customHeight="1" x14ac:dyDescent="0.35">
      <c r="A5" s="6"/>
      <c r="B5" s="6"/>
      <c r="C5" s="6"/>
      <c r="D5" s="72"/>
      <c r="E5" s="72"/>
      <c r="F5" s="72"/>
      <c r="G5" s="72"/>
      <c r="H5" s="72"/>
      <c r="I5" s="72"/>
      <c r="J5" s="72"/>
      <c r="K5" s="46"/>
      <c r="L5" s="46"/>
      <c r="M5" s="46"/>
      <c r="N5" s="46"/>
      <c r="O5" s="46"/>
    </row>
    <row r="6" spans="1:15" ht="42" customHeight="1" x14ac:dyDescent="0.3">
      <c r="A6" s="6"/>
      <c r="B6" s="6"/>
      <c r="C6" s="6"/>
      <c r="D6" s="6"/>
      <c r="E6" s="557" t="s">
        <v>206</v>
      </c>
      <c r="F6" s="557"/>
      <c r="G6" s="84"/>
      <c r="H6" s="84" t="s">
        <v>561</v>
      </c>
      <c r="I6" s="605" t="s">
        <v>495</v>
      </c>
      <c r="J6" s="605"/>
      <c r="K6" s="46"/>
      <c r="L6" s="46"/>
      <c r="M6" s="46"/>
      <c r="N6" s="46"/>
      <c r="O6" s="46"/>
    </row>
    <row r="7" spans="1:15" ht="27.6" customHeight="1" x14ac:dyDescent="0.3">
      <c r="A7" s="6"/>
      <c r="B7" s="128" t="s">
        <v>539</v>
      </c>
      <c r="C7" s="6"/>
      <c r="D7" s="6"/>
      <c r="E7" s="6"/>
      <c r="F7" s="6"/>
      <c r="G7" s="6"/>
      <c r="H7" s="6"/>
      <c r="I7" s="6"/>
      <c r="J7" s="6"/>
      <c r="K7" s="46"/>
      <c r="L7" s="46"/>
      <c r="M7" s="46"/>
      <c r="N7" s="46"/>
      <c r="O7" s="46"/>
    </row>
    <row r="8" spans="1:15" ht="60.6" customHeight="1" x14ac:dyDescent="0.3">
      <c r="A8" s="6"/>
      <c r="B8" s="737" t="s">
        <v>227</v>
      </c>
      <c r="C8" s="737"/>
      <c r="D8" s="737"/>
      <c r="E8" s="737"/>
      <c r="F8" s="6"/>
      <c r="G8" s="6"/>
      <c r="H8" s="6"/>
      <c r="I8" s="6"/>
      <c r="J8" s="6"/>
      <c r="K8" s="79"/>
      <c r="L8" s="46"/>
      <c r="M8" s="46"/>
      <c r="N8" s="46"/>
      <c r="O8" s="46"/>
    </row>
    <row r="9" spans="1:15" ht="9.6" customHeight="1" thickBot="1" x14ac:dyDescent="0.35">
      <c r="A9" s="6"/>
      <c r="B9" s="6"/>
      <c r="C9" s="6"/>
      <c r="D9" s="6"/>
      <c r="E9" s="6"/>
      <c r="F9" s="6"/>
      <c r="G9" s="6"/>
      <c r="H9" s="6"/>
      <c r="I9" s="6"/>
      <c r="J9" s="6"/>
      <c r="K9" s="46"/>
      <c r="L9" s="46"/>
      <c r="M9" s="46"/>
      <c r="N9" s="46"/>
      <c r="O9" s="46"/>
    </row>
    <row r="10" spans="1:15" ht="15" customHeight="1" x14ac:dyDescent="0.3">
      <c r="A10" s="6"/>
      <c r="B10" s="594" t="s">
        <v>407</v>
      </c>
      <c r="C10" s="239"/>
      <c r="D10" s="240"/>
      <c r="E10" s="194"/>
      <c r="F10" s="241"/>
      <c r="G10" s="242"/>
      <c r="H10" s="734"/>
      <c r="I10" s="6"/>
      <c r="J10" s="6"/>
      <c r="K10" s="46"/>
      <c r="L10" s="46"/>
      <c r="M10" s="46"/>
      <c r="N10" s="46"/>
      <c r="O10" s="46"/>
    </row>
    <row r="11" spans="1:15" ht="9.6" customHeight="1" thickBot="1" x14ac:dyDescent="0.35">
      <c r="A11" s="6"/>
      <c r="B11" s="589"/>
      <c r="C11" s="243"/>
      <c r="D11" s="244"/>
      <c r="E11" s="189"/>
      <c r="F11" s="189"/>
      <c r="G11" s="245"/>
      <c r="H11" s="736"/>
      <c r="I11" s="6"/>
      <c r="J11" s="6"/>
      <c r="K11" s="46"/>
      <c r="L11" s="46"/>
      <c r="M11" s="46"/>
      <c r="N11" s="46"/>
      <c r="O11" s="46"/>
    </row>
    <row r="12" spans="1:15" ht="16.95" customHeight="1" x14ac:dyDescent="0.3">
      <c r="A12" s="6"/>
      <c r="B12" s="748" t="s">
        <v>408</v>
      </c>
      <c r="C12" s="239"/>
      <c r="D12" s="240"/>
      <c r="E12" s="194" t="s">
        <v>222</v>
      </c>
      <c r="F12" s="241"/>
      <c r="G12" s="242"/>
      <c r="H12" s="734"/>
      <c r="I12" s="6"/>
      <c r="J12" s="6"/>
      <c r="K12" s="46"/>
      <c r="L12" s="46"/>
      <c r="M12" s="46"/>
      <c r="N12" s="46"/>
      <c r="O12" s="46"/>
    </row>
    <row r="13" spans="1:15" ht="9.6" customHeight="1" thickBot="1" x14ac:dyDescent="0.35">
      <c r="A13" s="6"/>
      <c r="B13" s="733"/>
      <c r="C13" s="243"/>
      <c r="D13" s="244"/>
      <c r="E13" s="189"/>
      <c r="F13" s="189"/>
      <c r="G13" s="245"/>
      <c r="H13" s="736"/>
      <c r="I13" s="6"/>
      <c r="J13" s="6"/>
      <c r="K13" s="46"/>
      <c r="L13" s="46"/>
      <c r="M13" s="46"/>
      <c r="N13" s="46"/>
      <c r="O13" s="46"/>
    </row>
    <row r="14" spans="1:15" ht="15.6" customHeight="1" x14ac:dyDescent="0.3">
      <c r="A14" s="6"/>
      <c r="B14" s="310" t="s">
        <v>205</v>
      </c>
      <c r="C14" s="239"/>
      <c r="D14" s="749"/>
      <c r="E14" s="749"/>
      <c r="F14" s="749"/>
      <c r="G14" s="750"/>
      <c r="H14" s="734"/>
      <c r="I14" s="6"/>
      <c r="J14" s="6"/>
      <c r="K14" s="46"/>
      <c r="L14" s="46"/>
      <c r="M14" s="46"/>
      <c r="N14" s="46"/>
      <c r="O14" s="46"/>
    </row>
    <row r="15" spans="1:15" ht="42" customHeight="1" thickBot="1" x14ac:dyDescent="0.35">
      <c r="A15" s="6"/>
      <c r="B15" s="311"/>
      <c r="C15" s="243"/>
      <c r="D15" s="751"/>
      <c r="E15" s="751"/>
      <c r="F15" s="751"/>
      <c r="G15" s="752"/>
      <c r="H15" s="736"/>
      <c r="I15" s="6"/>
      <c r="J15" s="6"/>
      <c r="K15" s="46"/>
      <c r="L15" s="46"/>
      <c r="M15" s="46"/>
      <c r="N15" s="46"/>
      <c r="O15" s="46"/>
    </row>
    <row r="16" spans="1:15" ht="9.6" customHeight="1" thickBot="1" x14ac:dyDescent="0.35">
      <c r="A16" s="6"/>
      <c r="B16" s="6"/>
      <c r="C16" s="6"/>
      <c r="D16" s="6"/>
      <c r="E16" s="6"/>
      <c r="F16" s="6"/>
      <c r="G16" s="6"/>
      <c r="H16" s="6"/>
      <c r="I16" s="6"/>
      <c r="J16" s="6"/>
      <c r="K16" s="46"/>
      <c r="L16" s="46"/>
      <c r="M16" s="46"/>
      <c r="N16" s="46"/>
      <c r="O16" s="46"/>
    </row>
    <row r="17" spans="1:15" ht="28.95" customHeight="1" x14ac:dyDescent="0.3">
      <c r="A17" s="6"/>
      <c r="B17" s="748" t="s">
        <v>226</v>
      </c>
      <c r="C17" s="753"/>
      <c r="D17" s="240"/>
      <c r="E17" s="241"/>
      <c r="F17" s="241"/>
      <c r="G17" s="242"/>
      <c r="H17" s="734"/>
      <c r="I17" s="659" t="s">
        <v>533</v>
      </c>
      <c r="J17" s="659"/>
      <c r="K17" s="46"/>
      <c r="L17" s="46"/>
      <c r="M17" s="46"/>
      <c r="N17" s="46"/>
      <c r="O17" s="46"/>
    </row>
    <row r="18" spans="1:15" ht="16.95" customHeight="1" x14ac:dyDescent="0.3">
      <c r="A18" s="6"/>
      <c r="B18" s="303" t="s">
        <v>594</v>
      </c>
      <c r="C18" s="107"/>
      <c r="D18" s="108"/>
      <c r="E18" s="352" t="s">
        <v>222</v>
      </c>
      <c r="F18" s="109"/>
      <c r="G18" s="110"/>
      <c r="H18" s="735"/>
      <c r="I18" s="659"/>
      <c r="J18" s="659"/>
      <c r="K18" s="46"/>
      <c r="L18" s="46"/>
      <c r="M18" s="46"/>
      <c r="N18" s="46"/>
      <c r="O18" s="46"/>
    </row>
    <row r="19" spans="1:15" ht="16.95" customHeight="1" x14ac:dyDescent="0.3">
      <c r="A19" s="6"/>
      <c r="B19" s="304" t="s">
        <v>208</v>
      </c>
      <c r="C19" s="111"/>
      <c r="D19" s="112"/>
      <c r="E19" s="353"/>
      <c r="F19" s="113"/>
      <c r="G19" s="114"/>
      <c r="H19" s="735"/>
      <c r="I19" s="659"/>
      <c r="J19" s="659"/>
      <c r="K19" s="46"/>
      <c r="L19" s="46"/>
      <c r="M19" s="46"/>
      <c r="N19" s="46"/>
      <c r="O19" s="46"/>
    </row>
    <row r="20" spans="1:15" ht="16.95" customHeight="1" x14ac:dyDescent="0.3">
      <c r="A20" s="6"/>
      <c r="B20" s="304" t="s">
        <v>209</v>
      </c>
      <c r="C20" s="111"/>
      <c r="D20" s="112"/>
      <c r="E20" s="353"/>
      <c r="F20" s="113"/>
      <c r="G20" s="114"/>
      <c r="H20" s="735"/>
      <c r="I20" s="659"/>
      <c r="J20" s="659"/>
      <c r="K20" s="46"/>
      <c r="L20" s="46"/>
      <c r="M20" s="46"/>
      <c r="N20" s="46"/>
      <c r="O20" s="46"/>
    </row>
    <row r="21" spans="1:15" ht="18" customHeight="1" thickBot="1" x14ac:dyDescent="0.35">
      <c r="A21" s="6"/>
      <c r="B21" s="305" t="s">
        <v>210</v>
      </c>
      <c r="C21" s="306"/>
      <c r="D21" s="307"/>
      <c r="E21" s="354"/>
      <c r="F21" s="308"/>
      <c r="G21" s="309"/>
      <c r="H21" s="736"/>
      <c r="I21" s="659"/>
      <c r="J21" s="659"/>
      <c r="K21" s="46"/>
      <c r="L21" s="46"/>
      <c r="M21" s="46"/>
      <c r="N21" s="46"/>
      <c r="O21" s="46"/>
    </row>
    <row r="22" spans="1:15" ht="8.4" customHeight="1" x14ac:dyDescent="0.3">
      <c r="A22" s="6"/>
      <c r="B22" s="6"/>
      <c r="C22" s="6"/>
      <c r="D22" s="6"/>
      <c r="E22" s="6"/>
      <c r="F22" s="6"/>
      <c r="G22" s="6"/>
      <c r="H22" s="6"/>
      <c r="I22" s="6"/>
      <c r="J22" s="6"/>
      <c r="K22" s="46"/>
      <c r="L22" s="46"/>
      <c r="M22" s="46"/>
      <c r="N22" s="46"/>
      <c r="O22" s="46"/>
    </row>
    <row r="23" spans="1:15" ht="15" thickBot="1" x14ac:dyDescent="0.35">
      <c r="A23" s="6"/>
      <c r="B23" s="78"/>
      <c r="C23" s="78"/>
      <c r="D23" s="78"/>
      <c r="E23" s="78"/>
      <c r="F23" s="78"/>
      <c r="G23" s="78"/>
      <c r="H23" s="78"/>
      <c r="I23" s="78"/>
      <c r="J23" s="78"/>
      <c r="K23" s="46"/>
      <c r="L23" s="46"/>
      <c r="M23" s="46"/>
      <c r="N23" s="46"/>
      <c r="O23" s="46"/>
    </row>
    <row r="24" spans="1:15" ht="27.6" customHeight="1" thickTop="1" x14ac:dyDescent="0.3">
      <c r="A24" s="6"/>
      <c r="B24" s="128" t="s">
        <v>540</v>
      </c>
      <c r="C24" s="6"/>
      <c r="D24" s="6"/>
      <c r="E24" s="6"/>
      <c r="F24" s="6"/>
      <c r="G24" s="6"/>
      <c r="H24" s="6"/>
      <c r="I24" s="6"/>
      <c r="J24" s="6"/>
      <c r="K24" s="46"/>
      <c r="L24" s="46"/>
      <c r="M24" s="46"/>
      <c r="N24" s="46"/>
      <c r="O24" s="46"/>
    </row>
    <row r="25" spans="1:15" ht="112.2" customHeight="1" x14ac:dyDescent="0.3">
      <c r="A25" s="6"/>
      <c r="B25" s="737" t="s">
        <v>215</v>
      </c>
      <c r="C25" s="737"/>
      <c r="D25" s="737"/>
      <c r="E25" s="737"/>
      <c r="F25" s="6"/>
      <c r="G25" s="6"/>
      <c r="H25" s="6"/>
      <c r="I25" s="6"/>
      <c r="J25" s="6"/>
      <c r="K25" s="46"/>
      <c r="L25" s="46"/>
      <c r="M25" s="46"/>
      <c r="N25" s="46"/>
      <c r="O25" s="46"/>
    </row>
    <row r="26" spans="1:15" ht="7.2" customHeight="1" thickBot="1" x14ac:dyDescent="0.45">
      <c r="A26" s="6"/>
      <c r="B26" s="115"/>
      <c r="C26" s="6"/>
      <c r="D26" s="6"/>
      <c r="E26" s="6"/>
      <c r="F26" s="6"/>
      <c r="G26" s="6"/>
      <c r="H26" s="6"/>
      <c r="I26" s="6"/>
      <c r="J26" s="6"/>
      <c r="K26" s="46"/>
      <c r="L26" s="46"/>
      <c r="M26" s="46"/>
      <c r="N26" s="46"/>
      <c r="O26" s="46"/>
    </row>
    <row r="27" spans="1:15" ht="30" customHeight="1" x14ac:dyDescent="0.3">
      <c r="A27" s="6"/>
      <c r="B27" s="238" t="s">
        <v>260</v>
      </c>
      <c r="C27" s="239"/>
      <c r="D27" s="240"/>
      <c r="E27" s="241"/>
      <c r="F27" s="241"/>
      <c r="G27" s="242"/>
      <c r="H27" s="734"/>
      <c r="I27" s="6"/>
      <c r="J27" s="6"/>
      <c r="K27" s="46"/>
      <c r="L27" s="46"/>
      <c r="M27" s="46"/>
      <c r="N27" s="46"/>
      <c r="O27" s="46"/>
    </row>
    <row r="28" spans="1:15" ht="16.95" customHeight="1" x14ac:dyDescent="0.3">
      <c r="A28" s="6"/>
      <c r="B28" s="732" t="s">
        <v>261</v>
      </c>
      <c r="C28" s="5"/>
      <c r="D28" s="82"/>
      <c r="E28" s="355" t="s">
        <v>222</v>
      </c>
      <c r="F28" s="6"/>
      <c r="G28" s="89"/>
      <c r="H28" s="735"/>
      <c r="I28" s="6"/>
      <c r="J28" s="6"/>
      <c r="K28" s="46"/>
      <c r="L28" s="46"/>
      <c r="M28" s="46"/>
      <c r="N28" s="46"/>
      <c r="O28" s="46"/>
    </row>
    <row r="29" spans="1:15" ht="27" customHeight="1" thickBot="1" x14ac:dyDescent="0.35">
      <c r="A29" s="6"/>
      <c r="B29" s="733"/>
      <c r="C29" s="243"/>
      <c r="D29" s="244"/>
      <c r="E29" s="189"/>
      <c r="F29" s="189"/>
      <c r="G29" s="245"/>
      <c r="H29" s="736"/>
      <c r="I29" s="6"/>
      <c r="J29" s="6"/>
      <c r="K29" s="46"/>
      <c r="L29" s="46"/>
      <c r="M29" s="46"/>
      <c r="N29" s="46"/>
      <c r="O29" s="46"/>
    </row>
    <row r="30" spans="1:15" ht="7.2" customHeight="1" thickBot="1" x14ac:dyDescent="0.45">
      <c r="A30" s="6"/>
      <c r="B30" s="115"/>
      <c r="C30" s="6"/>
      <c r="D30" s="6"/>
      <c r="E30" s="6"/>
      <c r="F30" s="6"/>
      <c r="G30" s="6"/>
      <c r="H30" s="6"/>
      <c r="I30" s="6"/>
      <c r="J30" s="6"/>
      <c r="K30" s="46"/>
      <c r="L30" s="46"/>
      <c r="M30" s="46"/>
      <c r="N30" s="46"/>
      <c r="O30" s="46"/>
    </row>
    <row r="31" spans="1:15" ht="15" customHeight="1" x14ac:dyDescent="0.3">
      <c r="A31" s="6"/>
      <c r="B31" s="238" t="s">
        <v>213</v>
      </c>
      <c r="C31" s="239"/>
      <c r="D31" s="240"/>
      <c r="E31" s="241"/>
      <c r="F31" s="241"/>
      <c r="G31" s="242"/>
      <c r="H31" s="734"/>
      <c r="I31" s="6"/>
      <c r="J31" s="6"/>
      <c r="K31" s="46"/>
      <c r="L31" s="46"/>
      <c r="M31" s="46"/>
      <c r="N31" s="46"/>
      <c r="O31" s="46"/>
    </row>
    <row r="32" spans="1:15" ht="16.95" customHeight="1" x14ac:dyDescent="0.3">
      <c r="A32" s="6"/>
      <c r="B32" s="732" t="s">
        <v>256</v>
      </c>
      <c r="C32" s="5"/>
      <c r="D32" s="82"/>
      <c r="E32" s="355"/>
      <c r="F32" s="6"/>
      <c r="G32" s="89"/>
      <c r="H32" s="735"/>
      <c r="I32" s="6"/>
      <c r="J32" s="6"/>
      <c r="K32" s="46"/>
      <c r="L32" s="46"/>
      <c r="M32" s="46"/>
      <c r="N32" s="46"/>
      <c r="O32" s="46"/>
    </row>
    <row r="33" spans="1:15" ht="3.6" customHeight="1" thickBot="1" x14ac:dyDescent="0.35">
      <c r="A33" s="6"/>
      <c r="B33" s="733"/>
      <c r="C33" s="243"/>
      <c r="D33" s="244"/>
      <c r="E33" s="189"/>
      <c r="F33" s="189"/>
      <c r="G33" s="245"/>
      <c r="H33" s="736"/>
      <c r="I33" s="6"/>
      <c r="J33" s="6"/>
      <c r="K33" s="46"/>
      <c r="L33" s="46"/>
      <c r="M33" s="46"/>
      <c r="N33" s="46"/>
      <c r="O33" s="46"/>
    </row>
    <row r="34" spans="1:15" ht="7.2" customHeight="1" thickBot="1" x14ac:dyDescent="0.35">
      <c r="A34" s="6"/>
      <c r="B34" s="6"/>
      <c r="C34" s="6"/>
      <c r="D34" s="6"/>
      <c r="E34" s="6"/>
      <c r="F34" s="6"/>
      <c r="G34" s="6"/>
      <c r="H34" s="6"/>
      <c r="I34" s="6"/>
      <c r="J34" s="6"/>
      <c r="K34" s="46"/>
      <c r="L34" s="46"/>
      <c r="M34" s="46"/>
      <c r="N34" s="46"/>
      <c r="O34" s="46"/>
    </row>
    <row r="35" spans="1:15" ht="15" customHeight="1" x14ac:dyDescent="0.3">
      <c r="A35" s="6"/>
      <c r="B35" s="238" t="s">
        <v>212</v>
      </c>
      <c r="C35" s="239"/>
      <c r="D35" s="240"/>
      <c r="E35" s="241"/>
      <c r="F35" s="241"/>
      <c r="G35" s="242"/>
      <c r="H35" s="734"/>
      <c r="I35" s="6"/>
      <c r="J35" s="6"/>
      <c r="K35" s="46"/>
      <c r="L35" s="46"/>
      <c r="M35" s="46"/>
      <c r="N35" s="46"/>
      <c r="O35" s="46"/>
    </row>
    <row r="36" spans="1:15" ht="16.2" customHeight="1" x14ac:dyDescent="0.3">
      <c r="A36" s="6"/>
      <c r="B36" s="209" t="s">
        <v>256</v>
      </c>
      <c r="C36" s="5"/>
      <c r="D36" s="82"/>
      <c r="E36" s="355"/>
      <c r="F36" s="6"/>
      <c r="G36" s="89"/>
      <c r="H36" s="735"/>
      <c r="I36" s="6"/>
      <c r="J36" s="6"/>
      <c r="K36" s="46"/>
      <c r="L36" s="46"/>
      <c r="M36" s="46"/>
      <c r="N36" s="46"/>
      <c r="O36" s="46"/>
    </row>
    <row r="37" spans="1:15" ht="11.4" customHeight="1" x14ac:dyDescent="0.3">
      <c r="A37" s="6"/>
      <c r="B37" s="246" t="s">
        <v>80</v>
      </c>
      <c r="C37" s="5"/>
      <c r="D37" s="82"/>
      <c r="E37" s="6"/>
      <c r="F37" s="6"/>
      <c r="G37" s="89"/>
      <c r="H37" s="735"/>
      <c r="I37" s="6"/>
      <c r="J37" s="6"/>
      <c r="K37" s="46"/>
      <c r="L37" s="46"/>
      <c r="M37" s="46"/>
      <c r="N37" s="46"/>
      <c r="O37" s="46"/>
    </row>
    <row r="38" spans="1:15" ht="15.6" customHeight="1" x14ac:dyDescent="0.3">
      <c r="A38" s="6"/>
      <c r="B38" s="732" t="s">
        <v>242</v>
      </c>
      <c r="C38" s="5"/>
      <c r="D38" s="82"/>
      <c r="E38" s="355"/>
      <c r="F38" s="6"/>
      <c r="G38" s="89"/>
      <c r="H38" s="735"/>
      <c r="I38" s="6"/>
      <c r="J38" s="6"/>
      <c r="K38" s="46"/>
      <c r="L38" s="46"/>
      <c r="M38" s="46"/>
      <c r="N38" s="46"/>
      <c r="O38" s="46"/>
    </row>
    <row r="39" spans="1:15" ht="49.2" customHeight="1" thickBot="1" x14ac:dyDescent="0.35">
      <c r="A39" s="6"/>
      <c r="B39" s="733"/>
      <c r="C39" s="243"/>
      <c r="D39" s="244"/>
      <c r="E39" s="189"/>
      <c r="F39" s="189"/>
      <c r="G39" s="245"/>
      <c r="H39" s="736"/>
      <c r="I39" s="6"/>
      <c r="J39" s="6"/>
      <c r="K39" s="46"/>
      <c r="L39" s="46"/>
      <c r="M39" s="46"/>
      <c r="N39" s="46"/>
      <c r="O39" s="46"/>
    </row>
    <row r="40" spans="1:15" ht="6" customHeight="1" thickBot="1" x14ac:dyDescent="0.35">
      <c r="A40" s="6"/>
      <c r="B40" s="6"/>
      <c r="C40" s="6"/>
      <c r="D40" s="6"/>
      <c r="E40" s="6"/>
      <c r="F40" s="6"/>
      <c r="G40" s="6"/>
      <c r="H40" s="6"/>
      <c r="I40" s="6"/>
      <c r="J40" s="6"/>
      <c r="K40" s="46"/>
      <c r="L40" s="46"/>
      <c r="M40" s="46"/>
      <c r="N40" s="46"/>
      <c r="O40" s="46"/>
    </row>
    <row r="41" spans="1:15" ht="31.2" customHeight="1" x14ac:dyDescent="0.3">
      <c r="A41" s="6"/>
      <c r="B41" s="238" t="s">
        <v>216</v>
      </c>
      <c r="C41" s="239"/>
      <c r="D41" s="240"/>
      <c r="E41" s="241"/>
      <c r="F41" s="241"/>
      <c r="G41" s="242"/>
      <c r="H41" s="734"/>
      <c r="I41" s="6"/>
      <c r="J41" s="6"/>
      <c r="K41" s="46"/>
      <c r="L41" s="46"/>
      <c r="M41" s="46"/>
      <c r="N41" s="46"/>
      <c r="O41" s="46"/>
    </row>
    <row r="42" spans="1:15" ht="15" customHeight="1" x14ac:dyDescent="0.3">
      <c r="A42" s="6"/>
      <c r="B42" s="209" t="s">
        <v>217</v>
      </c>
      <c r="C42" s="5"/>
      <c r="D42" s="82"/>
      <c r="E42" s="355"/>
      <c r="F42" s="6"/>
      <c r="G42" s="89"/>
      <c r="H42" s="735"/>
      <c r="I42" s="6"/>
      <c r="J42" s="6"/>
      <c r="K42" s="46"/>
      <c r="L42" s="46"/>
      <c r="M42" s="46"/>
      <c r="N42" s="46"/>
      <c r="O42" s="46"/>
    </row>
    <row r="43" spans="1:15" ht="13.95" customHeight="1" x14ac:dyDescent="0.3">
      <c r="A43" s="6"/>
      <c r="B43" s="247" t="s">
        <v>80</v>
      </c>
      <c r="C43" s="5"/>
      <c r="D43" s="82"/>
      <c r="E43" s="6"/>
      <c r="F43" s="6"/>
      <c r="G43" s="89"/>
      <c r="H43" s="735"/>
      <c r="I43" s="6"/>
      <c r="J43" s="6"/>
      <c r="K43" s="46"/>
      <c r="L43" s="46"/>
      <c r="M43" s="46"/>
      <c r="N43" s="46"/>
      <c r="O43" s="46"/>
    </row>
    <row r="44" spans="1:15" ht="16.95" customHeight="1" x14ac:dyDescent="0.3">
      <c r="A44" s="6"/>
      <c r="B44" s="732" t="s">
        <v>242</v>
      </c>
      <c r="C44" s="5"/>
      <c r="D44" s="82"/>
      <c r="E44" s="355"/>
      <c r="F44" s="6"/>
      <c r="G44" s="89"/>
      <c r="H44" s="735"/>
      <c r="I44" s="6"/>
      <c r="J44" s="6"/>
      <c r="K44" s="46"/>
      <c r="L44" s="46"/>
      <c r="M44" s="46"/>
      <c r="N44" s="46"/>
      <c r="O44" s="46"/>
    </row>
    <row r="45" spans="1:15" ht="49.2" customHeight="1" thickBot="1" x14ac:dyDescent="0.35">
      <c r="A45" s="6"/>
      <c r="B45" s="733"/>
      <c r="C45" s="243"/>
      <c r="D45" s="244"/>
      <c r="E45" s="189"/>
      <c r="F45" s="189"/>
      <c r="G45" s="245"/>
      <c r="H45" s="736"/>
      <c r="I45" s="6"/>
      <c r="J45" s="6"/>
      <c r="K45" s="46"/>
      <c r="L45" s="46"/>
      <c r="M45" s="46"/>
      <c r="N45" s="46"/>
      <c r="O45" s="46"/>
    </row>
    <row r="46" spans="1:15" ht="6" customHeight="1" thickBot="1" x14ac:dyDescent="0.35">
      <c r="A46" s="6"/>
      <c r="B46" s="6"/>
      <c r="C46" s="6"/>
      <c r="D46" s="6"/>
      <c r="E46" s="6"/>
      <c r="F46" s="6"/>
      <c r="G46" s="6"/>
      <c r="H46" s="6"/>
      <c r="I46" s="6"/>
      <c r="J46" s="6"/>
      <c r="K46" s="46"/>
      <c r="L46" s="46"/>
      <c r="M46" s="46"/>
      <c r="N46" s="46"/>
      <c r="O46" s="46"/>
    </row>
    <row r="47" spans="1:15" ht="15" customHeight="1" x14ac:dyDescent="0.3">
      <c r="A47" s="6"/>
      <c r="B47" s="238" t="s">
        <v>219</v>
      </c>
      <c r="C47" s="239"/>
      <c r="D47" s="240"/>
      <c r="E47" s="241"/>
      <c r="F47" s="241"/>
      <c r="G47" s="242"/>
      <c r="H47" s="740"/>
      <c r="I47" s="6"/>
      <c r="J47" s="6"/>
      <c r="K47" s="46"/>
      <c r="L47" s="46"/>
      <c r="M47" s="46"/>
      <c r="N47" s="46"/>
      <c r="O47" s="46"/>
    </row>
    <row r="48" spans="1:15" ht="15" customHeight="1" x14ac:dyDescent="0.3">
      <c r="A48" s="6"/>
      <c r="B48" s="209" t="s">
        <v>218</v>
      </c>
      <c r="C48" s="5"/>
      <c r="D48" s="82"/>
      <c r="E48" s="355"/>
      <c r="F48" s="6"/>
      <c r="G48" s="89"/>
      <c r="H48" s="741"/>
      <c r="I48" s="6"/>
      <c r="J48" s="6"/>
      <c r="K48" s="46"/>
      <c r="L48" s="46"/>
      <c r="M48" s="46"/>
      <c r="N48" s="46"/>
      <c r="O48" s="46"/>
    </row>
    <row r="49" spans="1:15" ht="3.6" customHeight="1" thickBot="1" x14ac:dyDescent="0.35">
      <c r="A49" s="6"/>
      <c r="B49" s="248"/>
      <c r="C49" s="243"/>
      <c r="D49" s="244"/>
      <c r="E49" s="189"/>
      <c r="F49" s="189"/>
      <c r="G49" s="245"/>
      <c r="H49" s="742"/>
      <c r="I49" s="6"/>
      <c r="J49" s="6"/>
      <c r="K49" s="46"/>
      <c r="L49" s="46"/>
      <c r="M49" s="46"/>
      <c r="N49" s="46"/>
      <c r="O49" s="46"/>
    </row>
    <row r="50" spans="1:15" ht="5.4" customHeight="1" thickBot="1" x14ac:dyDescent="0.35">
      <c r="A50" s="6"/>
      <c r="B50" s="6"/>
      <c r="C50" s="6"/>
      <c r="D50" s="6"/>
      <c r="E50" s="6"/>
      <c r="F50" s="6"/>
      <c r="G50" s="6"/>
      <c r="H50" s="6"/>
      <c r="I50" s="6"/>
      <c r="J50" s="6"/>
      <c r="K50" s="46"/>
      <c r="L50" s="46"/>
      <c r="M50" s="46"/>
      <c r="N50" s="46"/>
      <c r="O50" s="46"/>
    </row>
    <row r="51" spans="1:15" ht="18" customHeight="1" thickBot="1" x14ac:dyDescent="0.35">
      <c r="A51" s="6"/>
      <c r="B51" s="249" t="s">
        <v>228</v>
      </c>
      <c r="C51" s="250"/>
      <c r="D51" s="251"/>
      <c r="E51" s="356"/>
      <c r="F51" s="251"/>
      <c r="G51" s="252"/>
      <c r="H51" s="449"/>
      <c r="I51" s="6"/>
      <c r="J51" s="6"/>
      <c r="K51" s="46"/>
      <c r="L51" s="46"/>
      <c r="M51" s="46"/>
      <c r="N51" s="46"/>
      <c r="O51" s="46"/>
    </row>
    <row r="52" spans="1:15" ht="9.6" customHeight="1" thickBot="1" x14ac:dyDescent="0.35">
      <c r="A52" s="78"/>
      <c r="B52" s="78"/>
      <c r="C52" s="78"/>
      <c r="D52" s="78"/>
      <c r="E52" s="78"/>
      <c r="F52" s="78"/>
      <c r="G52" s="78"/>
      <c r="H52" s="78"/>
      <c r="I52" s="78"/>
      <c r="J52" s="78"/>
      <c r="K52" s="46"/>
      <c r="L52" s="46"/>
      <c r="M52" s="46"/>
      <c r="N52" s="46"/>
      <c r="O52" s="46"/>
    </row>
    <row r="53" spans="1:15" ht="27.6" customHeight="1" thickTop="1" x14ac:dyDescent="0.3">
      <c r="A53" s="6"/>
      <c r="B53" s="128" t="s">
        <v>541</v>
      </c>
      <c r="C53" s="6"/>
      <c r="D53" s="6"/>
      <c r="E53" s="6"/>
      <c r="F53" s="6"/>
      <c r="G53" s="6"/>
      <c r="H53" s="6"/>
      <c r="I53" s="6"/>
      <c r="J53" s="6"/>
      <c r="K53" s="46"/>
      <c r="L53" s="46"/>
      <c r="M53" s="46"/>
      <c r="N53" s="46"/>
      <c r="O53" s="46"/>
    </row>
    <row r="54" spans="1:15" ht="54.6" customHeight="1" x14ac:dyDescent="0.3">
      <c r="A54" s="6"/>
      <c r="B54" s="737" t="s">
        <v>231</v>
      </c>
      <c r="C54" s="737"/>
      <c r="D54" s="737"/>
      <c r="E54" s="737"/>
      <c r="F54" s="6"/>
      <c r="G54" s="6"/>
      <c r="H54" s="6"/>
      <c r="I54" s="6"/>
      <c r="J54" s="6"/>
      <c r="K54" s="46"/>
      <c r="L54" s="46"/>
      <c r="M54" s="46"/>
      <c r="N54" s="46"/>
      <c r="O54" s="46"/>
    </row>
    <row r="55" spans="1:15" ht="13.2" customHeight="1" thickBot="1" x14ac:dyDescent="0.35">
      <c r="A55" s="6"/>
      <c r="B55" s="6"/>
      <c r="C55" s="6"/>
      <c r="D55" s="6"/>
      <c r="E55" s="76"/>
      <c r="F55" s="6"/>
      <c r="G55" s="6"/>
      <c r="H55" s="6"/>
      <c r="I55" s="6"/>
      <c r="J55" s="6"/>
      <c r="K55" s="46"/>
      <c r="L55" s="46"/>
      <c r="M55" s="46"/>
      <c r="N55" s="46"/>
      <c r="O55" s="46"/>
    </row>
    <row r="56" spans="1:15" ht="16.95" customHeight="1" x14ac:dyDescent="0.3">
      <c r="A56" s="6"/>
      <c r="B56" s="746" t="s">
        <v>592</v>
      </c>
      <c r="C56" s="239"/>
      <c r="D56" s="240"/>
      <c r="E56" s="241"/>
      <c r="F56" s="241"/>
      <c r="G56" s="242"/>
      <c r="H56" s="734"/>
      <c r="I56" s="686" t="s">
        <v>543</v>
      </c>
      <c r="J56" s="659"/>
      <c r="K56" s="46"/>
      <c r="L56" s="46"/>
      <c r="M56" s="46"/>
      <c r="N56" s="46"/>
      <c r="O56" s="46"/>
    </row>
    <row r="57" spans="1:15" ht="4.2" customHeight="1" x14ac:dyDescent="0.3">
      <c r="A57" s="6"/>
      <c r="B57" s="747"/>
      <c r="C57" s="5"/>
      <c r="D57" s="82"/>
      <c r="E57" s="6"/>
      <c r="F57" s="6"/>
      <c r="G57" s="89"/>
      <c r="H57" s="735"/>
      <c r="I57" s="686"/>
      <c r="J57" s="659"/>
      <c r="K57" s="46"/>
      <c r="L57" s="46"/>
      <c r="M57" s="46"/>
      <c r="N57" s="46"/>
      <c r="O57" s="46"/>
    </row>
    <row r="58" spans="1:15" ht="4.2" customHeight="1" x14ac:dyDescent="0.3">
      <c r="A58" s="6"/>
      <c r="B58" s="253"/>
      <c r="C58" s="5"/>
      <c r="D58" s="82"/>
      <c r="E58" s="6"/>
      <c r="F58" s="6"/>
      <c r="G58" s="89"/>
      <c r="H58" s="735"/>
      <c r="I58" s="686"/>
      <c r="J58" s="659"/>
      <c r="K58" s="46"/>
      <c r="L58" s="46"/>
      <c r="M58" s="46"/>
      <c r="N58" s="46"/>
      <c r="O58" s="46"/>
    </row>
    <row r="59" spans="1:15" ht="16.2" customHeight="1" x14ac:dyDescent="0.3">
      <c r="A59" s="6"/>
      <c r="B59" s="253" t="s">
        <v>230</v>
      </c>
      <c r="C59" s="5"/>
      <c r="D59" s="82"/>
      <c r="E59" s="355" t="s">
        <v>222</v>
      </c>
      <c r="F59" s="6"/>
      <c r="G59" s="89"/>
      <c r="H59" s="735"/>
      <c r="I59" s="686"/>
      <c r="J59" s="659"/>
      <c r="K59" s="46"/>
      <c r="L59" s="46"/>
      <c r="M59" s="46"/>
      <c r="N59" s="46"/>
      <c r="O59" s="46"/>
    </row>
    <row r="60" spans="1:15" ht="4.2" customHeight="1" x14ac:dyDescent="0.3">
      <c r="A60" s="6"/>
      <c r="B60" s="254"/>
      <c r="C60" s="5"/>
      <c r="D60" s="82"/>
      <c r="E60" s="6"/>
      <c r="F60" s="6"/>
      <c r="G60" s="89"/>
      <c r="H60" s="735"/>
      <c r="I60" s="686"/>
      <c r="J60" s="659"/>
      <c r="K60" s="46"/>
      <c r="L60" s="46"/>
      <c r="M60" s="46"/>
      <c r="N60" s="46"/>
      <c r="O60" s="46"/>
    </row>
    <row r="61" spans="1:15" ht="16.2" customHeight="1" x14ac:dyDescent="0.3">
      <c r="A61" s="6"/>
      <c r="B61" s="732" t="s">
        <v>229</v>
      </c>
      <c r="C61" s="5"/>
      <c r="D61" s="82"/>
      <c r="E61" s="355" t="s">
        <v>222</v>
      </c>
      <c r="F61" s="6"/>
      <c r="G61" s="89"/>
      <c r="H61" s="735"/>
      <c r="I61" s="686"/>
      <c r="J61" s="659"/>
      <c r="K61" s="46"/>
      <c r="L61" s="46"/>
      <c r="M61" s="46"/>
      <c r="N61" s="46"/>
      <c r="O61" s="46"/>
    </row>
    <row r="62" spans="1:15" ht="13.95" customHeight="1" thickBot="1" x14ac:dyDescent="0.35">
      <c r="A62" s="6"/>
      <c r="B62" s="733"/>
      <c r="C62" s="243"/>
      <c r="D62" s="244"/>
      <c r="E62" s="189"/>
      <c r="F62" s="189"/>
      <c r="G62" s="245"/>
      <c r="H62" s="736"/>
      <c r="I62" s="6"/>
      <c r="J62" s="6"/>
      <c r="K62" s="46"/>
      <c r="L62" s="46"/>
      <c r="M62" s="46"/>
      <c r="N62" s="46"/>
      <c r="O62" s="46"/>
    </row>
    <row r="63" spans="1:15" ht="13.95" customHeight="1" x14ac:dyDescent="0.3">
      <c r="A63" s="6"/>
      <c r="B63" s="6"/>
      <c r="C63" s="6"/>
      <c r="D63" s="82"/>
      <c r="E63" s="6"/>
      <c r="F63" s="6"/>
      <c r="G63" s="6"/>
      <c r="H63" s="6"/>
      <c r="I63" s="6"/>
      <c r="J63" s="6"/>
      <c r="K63" s="46"/>
      <c r="L63" s="46"/>
      <c r="M63" s="46"/>
      <c r="N63" s="46"/>
      <c r="O63" s="46"/>
    </row>
    <row r="64" spans="1:15" ht="6.6" customHeight="1" thickBot="1" x14ac:dyDescent="0.35">
      <c r="A64" s="6"/>
      <c r="B64" s="6"/>
      <c r="C64" s="6"/>
      <c r="D64" s="6"/>
      <c r="E64" s="76"/>
      <c r="F64" s="6"/>
      <c r="G64" s="6"/>
      <c r="H64" s="6"/>
      <c r="I64" s="6"/>
      <c r="J64" s="6"/>
      <c r="K64" s="46"/>
      <c r="L64" s="46"/>
      <c r="M64" s="46"/>
      <c r="N64" s="46"/>
      <c r="O64" s="46"/>
    </row>
    <row r="65" spans="1:15" ht="19.2" customHeight="1" x14ac:dyDescent="0.3">
      <c r="A65" s="6"/>
      <c r="B65" s="255" t="s">
        <v>255</v>
      </c>
      <c r="C65" s="239"/>
      <c r="D65" s="240"/>
      <c r="E65" s="241"/>
      <c r="F65" s="241"/>
      <c r="G65" s="242"/>
      <c r="H65" s="734"/>
      <c r="I65" s="6"/>
      <c r="J65" s="6"/>
      <c r="K65" s="46"/>
      <c r="L65" s="46"/>
      <c r="M65" s="46"/>
      <c r="N65" s="46"/>
      <c r="O65" s="46"/>
    </row>
    <row r="66" spans="1:15" ht="15.6" customHeight="1" x14ac:dyDescent="0.3">
      <c r="A66" s="6"/>
      <c r="B66" s="732" t="s">
        <v>250</v>
      </c>
      <c r="C66" s="5"/>
      <c r="D66" s="82"/>
      <c r="E66" s="355" t="s">
        <v>222</v>
      </c>
      <c r="F66" s="6"/>
      <c r="G66" s="89"/>
      <c r="H66" s="735"/>
      <c r="I66" s="6"/>
      <c r="J66" s="6"/>
      <c r="K66" s="46"/>
      <c r="L66" s="46"/>
      <c r="M66" s="46"/>
      <c r="N66" s="46"/>
      <c r="O66" s="46"/>
    </row>
    <row r="67" spans="1:15" ht="61.2" customHeight="1" thickBot="1" x14ac:dyDescent="0.35">
      <c r="A67" s="6"/>
      <c r="B67" s="733"/>
      <c r="C67" s="243"/>
      <c r="D67" s="244"/>
      <c r="E67" s="189"/>
      <c r="F67" s="189"/>
      <c r="G67" s="245"/>
      <c r="H67" s="736"/>
      <c r="I67" s="6"/>
      <c r="J67" s="6"/>
      <c r="K67" s="46"/>
      <c r="L67" s="46"/>
      <c r="M67" s="46"/>
      <c r="N67" s="46"/>
      <c r="O67" s="46"/>
    </row>
    <row r="68" spans="1:15" ht="16.2" customHeight="1" thickBot="1" x14ac:dyDescent="0.35">
      <c r="A68" s="6"/>
      <c r="B68" s="81"/>
      <c r="C68" s="6"/>
      <c r="D68" s="82"/>
      <c r="E68" s="6"/>
      <c r="F68" s="6"/>
      <c r="G68" s="6"/>
      <c r="H68" s="118"/>
      <c r="I68" s="6"/>
      <c r="J68" s="6"/>
      <c r="K68" s="46"/>
      <c r="L68" s="46"/>
      <c r="M68" s="46"/>
      <c r="N68" s="46"/>
      <c r="O68" s="46"/>
    </row>
    <row r="69" spans="1:15" ht="19.2" customHeight="1" thickBot="1" x14ac:dyDescent="0.35">
      <c r="A69" s="6"/>
      <c r="B69" s="257" t="s">
        <v>232</v>
      </c>
      <c r="C69" s="250"/>
      <c r="D69" s="258"/>
      <c r="E69" s="356" t="s">
        <v>222</v>
      </c>
      <c r="F69" s="251"/>
      <c r="G69" s="252"/>
      <c r="H69" s="450"/>
      <c r="I69" s="6"/>
      <c r="J69" s="6"/>
      <c r="K69" s="46"/>
      <c r="L69" s="46"/>
      <c r="M69" s="46"/>
      <c r="N69" s="46"/>
      <c r="O69" s="46"/>
    </row>
    <row r="70" spans="1:15" ht="15" customHeight="1" x14ac:dyDescent="0.3">
      <c r="A70" s="6"/>
      <c r="B70" s="259" t="s">
        <v>252</v>
      </c>
      <c r="C70" s="239"/>
      <c r="D70" s="240"/>
      <c r="E70" s="241"/>
      <c r="F70" s="241"/>
      <c r="G70" s="242"/>
      <c r="H70" s="734"/>
      <c r="I70" s="686" t="s">
        <v>544</v>
      </c>
      <c r="J70" s="659"/>
      <c r="K70" s="46"/>
      <c r="L70" s="46"/>
      <c r="M70" s="46"/>
      <c r="N70" s="46"/>
      <c r="O70" s="46"/>
    </row>
    <row r="71" spans="1:15" ht="15" customHeight="1" x14ac:dyDescent="0.3">
      <c r="A71" s="6"/>
      <c r="B71" s="732" t="s">
        <v>236</v>
      </c>
      <c r="C71" s="5"/>
      <c r="D71" s="82"/>
      <c r="E71" s="355" t="s">
        <v>222</v>
      </c>
      <c r="F71" s="6"/>
      <c r="G71" s="89"/>
      <c r="H71" s="735"/>
      <c r="I71" s="686"/>
      <c r="J71" s="659"/>
      <c r="K71" s="46"/>
      <c r="L71" s="46"/>
      <c r="M71" s="46"/>
      <c r="N71" s="46"/>
      <c r="O71" s="46"/>
    </row>
    <row r="72" spans="1:15" ht="15" customHeight="1" x14ac:dyDescent="0.3">
      <c r="A72" s="6"/>
      <c r="B72" s="732"/>
      <c r="C72" s="5"/>
      <c r="D72" s="82"/>
      <c r="E72" s="6"/>
      <c r="F72" s="6"/>
      <c r="G72" s="89"/>
      <c r="H72" s="735"/>
      <c r="I72" s="686"/>
      <c r="J72" s="659"/>
      <c r="K72" s="46"/>
      <c r="L72" s="46"/>
      <c r="M72" s="46"/>
      <c r="N72" s="46"/>
      <c r="O72" s="46"/>
    </row>
    <row r="73" spans="1:15" ht="16.2" customHeight="1" x14ac:dyDescent="0.3">
      <c r="A73" s="6"/>
      <c r="B73" s="732" t="s">
        <v>233</v>
      </c>
      <c r="C73" s="5"/>
      <c r="D73" s="82"/>
      <c r="E73" s="358"/>
      <c r="F73" s="6" t="s">
        <v>253</v>
      </c>
      <c r="G73" s="89"/>
      <c r="H73" s="735"/>
      <c r="I73" s="686"/>
      <c r="J73" s="659"/>
      <c r="K73" s="46"/>
      <c r="L73" s="46"/>
      <c r="M73" s="46"/>
      <c r="N73" s="46"/>
      <c r="O73" s="46"/>
    </row>
    <row r="74" spans="1:15" ht="15.6" customHeight="1" x14ac:dyDescent="0.3">
      <c r="A74" s="6"/>
      <c r="B74" s="732"/>
      <c r="C74" s="5"/>
      <c r="D74" s="82"/>
      <c r="E74" s="6"/>
      <c r="F74" s="6"/>
      <c r="G74" s="89"/>
      <c r="H74" s="735"/>
      <c r="I74" s="686"/>
      <c r="J74" s="659"/>
      <c r="K74" s="46"/>
      <c r="L74" s="46"/>
      <c r="M74" s="46"/>
      <c r="N74" s="46"/>
      <c r="O74" s="46"/>
    </row>
    <row r="75" spans="1:15" ht="5.4" customHeight="1" thickBot="1" x14ac:dyDescent="0.35">
      <c r="A75" s="6"/>
      <c r="B75" s="256"/>
      <c r="C75" s="243"/>
      <c r="D75" s="244"/>
      <c r="E75" s="189"/>
      <c r="F75" s="189"/>
      <c r="G75" s="245"/>
      <c r="H75" s="736"/>
      <c r="I75" s="6"/>
      <c r="J75" s="6"/>
      <c r="K75" s="46"/>
      <c r="L75" s="46"/>
      <c r="M75" s="46"/>
      <c r="N75" s="46"/>
      <c r="O75" s="46"/>
    </row>
    <row r="76" spans="1:15" ht="15" customHeight="1" x14ac:dyDescent="0.3">
      <c r="A76" s="6"/>
      <c r="B76" s="259" t="s">
        <v>251</v>
      </c>
      <c r="C76" s="239"/>
      <c r="D76" s="240"/>
      <c r="E76" s="241"/>
      <c r="F76" s="241"/>
      <c r="G76" s="242"/>
      <c r="H76" s="734"/>
      <c r="I76" s="686" t="s">
        <v>544</v>
      </c>
      <c r="J76" s="659"/>
      <c r="K76" s="46"/>
      <c r="L76" s="46"/>
      <c r="M76" s="46"/>
      <c r="N76" s="46"/>
      <c r="O76" s="46"/>
    </row>
    <row r="77" spans="1:15" ht="15" customHeight="1" x14ac:dyDescent="0.3">
      <c r="A77" s="6"/>
      <c r="B77" s="732" t="s">
        <v>236</v>
      </c>
      <c r="C77" s="5"/>
      <c r="D77" s="82"/>
      <c r="E77" s="355" t="s">
        <v>222</v>
      </c>
      <c r="F77" s="6"/>
      <c r="G77" s="89"/>
      <c r="H77" s="735"/>
      <c r="I77" s="686"/>
      <c r="J77" s="659"/>
      <c r="K77" s="46"/>
      <c r="L77" s="46"/>
      <c r="M77" s="46"/>
      <c r="N77" s="46"/>
      <c r="O77" s="46"/>
    </row>
    <row r="78" spans="1:15" ht="15" customHeight="1" x14ac:dyDescent="0.3">
      <c r="A78" s="6"/>
      <c r="B78" s="732"/>
      <c r="C78" s="5"/>
      <c r="D78" s="82"/>
      <c r="E78" s="6"/>
      <c r="F78" s="6"/>
      <c r="G78" s="89"/>
      <c r="H78" s="735"/>
      <c r="I78" s="686"/>
      <c r="J78" s="659"/>
      <c r="K78" s="46"/>
      <c r="L78" s="46"/>
      <c r="M78" s="46"/>
      <c r="N78" s="46"/>
      <c r="O78" s="46"/>
    </row>
    <row r="79" spans="1:15" ht="16.2" customHeight="1" x14ac:dyDescent="0.3">
      <c r="A79" s="6"/>
      <c r="B79" s="732" t="s">
        <v>233</v>
      </c>
      <c r="C79" s="5"/>
      <c r="D79" s="82"/>
      <c r="E79" s="355"/>
      <c r="F79" s="6" t="s">
        <v>254</v>
      </c>
      <c r="G79" s="89"/>
      <c r="H79" s="735"/>
      <c r="I79" s="686"/>
      <c r="J79" s="659"/>
      <c r="K79" s="46"/>
      <c r="L79" s="46"/>
      <c r="M79" s="46"/>
      <c r="N79" s="46"/>
      <c r="O79" s="46"/>
    </row>
    <row r="80" spans="1:15" ht="15.6" customHeight="1" x14ac:dyDescent="0.3">
      <c r="A80" s="6"/>
      <c r="B80" s="732"/>
      <c r="C80" s="5"/>
      <c r="D80" s="82"/>
      <c r="E80" s="6"/>
      <c r="F80" s="6"/>
      <c r="G80" s="89"/>
      <c r="H80" s="735"/>
      <c r="I80" s="686"/>
      <c r="J80" s="659"/>
      <c r="K80" s="46"/>
      <c r="L80" s="46"/>
      <c r="M80" s="46"/>
      <c r="N80" s="46"/>
      <c r="O80" s="46"/>
    </row>
    <row r="81" spans="1:15" ht="6.6" customHeight="1" thickBot="1" x14ac:dyDescent="0.35">
      <c r="A81" s="6"/>
      <c r="B81" s="256"/>
      <c r="C81" s="243"/>
      <c r="D81" s="244"/>
      <c r="E81" s="189"/>
      <c r="F81" s="189"/>
      <c r="G81" s="245"/>
      <c r="H81" s="736"/>
      <c r="I81" s="6"/>
      <c r="J81" s="6"/>
      <c r="K81" s="46"/>
      <c r="L81" s="46"/>
      <c r="M81" s="46"/>
      <c r="N81" s="46"/>
      <c r="O81" s="46"/>
    </row>
    <row r="82" spans="1:15" ht="7.2" customHeight="1" thickBot="1" x14ac:dyDescent="0.35">
      <c r="A82" s="6"/>
      <c r="B82" s="78"/>
      <c r="C82" s="78"/>
      <c r="D82" s="78"/>
      <c r="E82" s="78"/>
      <c r="F82" s="78"/>
      <c r="G82" s="78"/>
      <c r="H82" s="78"/>
      <c r="I82" s="78"/>
      <c r="J82" s="78"/>
      <c r="K82" s="46"/>
      <c r="L82" s="46"/>
      <c r="M82" s="46"/>
      <c r="N82" s="46"/>
      <c r="O82" s="46"/>
    </row>
    <row r="83" spans="1:15" ht="27.6" customHeight="1" thickTop="1" x14ac:dyDescent="0.3">
      <c r="A83" s="6"/>
      <c r="B83" s="128" t="s">
        <v>542</v>
      </c>
      <c r="C83" s="6"/>
      <c r="D83" s="6"/>
      <c r="E83" s="6"/>
      <c r="F83" s="6"/>
      <c r="G83" s="6"/>
      <c r="H83" s="6"/>
      <c r="I83" s="6"/>
      <c r="J83" s="6"/>
      <c r="K83" s="46"/>
      <c r="L83" s="46"/>
      <c r="M83" s="46"/>
      <c r="N83" s="46"/>
      <c r="O83" s="46"/>
    </row>
    <row r="84" spans="1:15" ht="58.95" customHeight="1" x14ac:dyDescent="0.3">
      <c r="A84" s="6"/>
      <c r="B84" s="731" t="s">
        <v>224</v>
      </c>
      <c r="C84" s="731"/>
      <c r="D84" s="731"/>
      <c r="E84" s="731"/>
      <c r="F84" s="731"/>
      <c r="G84" s="731"/>
      <c r="H84" s="6"/>
      <c r="I84" s="6"/>
      <c r="J84" s="6"/>
      <c r="K84" s="46"/>
      <c r="L84" s="46"/>
      <c r="M84" s="46"/>
      <c r="N84" s="46"/>
      <c r="O84" s="46"/>
    </row>
    <row r="85" spans="1:15" ht="125.4" customHeight="1" x14ac:dyDescent="0.3">
      <c r="A85" s="6"/>
      <c r="B85" s="731" t="s">
        <v>225</v>
      </c>
      <c r="C85" s="731"/>
      <c r="D85" s="731"/>
      <c r="E85" s="731"/>
      <c r="F85" s="731"/>
      <c r="G85" s="731"/>
      <c r="H85" s="6"/>
      <c r="I85" s="6"/>
      <c r="J85" s="6"/>
      <c r="K85" s="46"/>
      <c r="L85" s="46"/>
      <c r="M85" s="46"/>
      <c r="N85" s="46"/>
      <c r="O85" s="46"/>
    </row>
    <row r="86" spans="1:15" ht="10.199999999999999" customHeight="1" thickBot="1" x14ac:dyDescent="0.35">
      <c r="A86" s="6"/>
      <c r="B86" s="6"/>
      <c r="C86" s="6"/>
      <c r="D86" s="6"/>
      <c r="E86" s="76"/>
      <c r="F86" s="6"/>
      <c r="G86" s="6"/>
      <c r="H86" s="6"/>
      <c r="I86" s="6"/>
      <c r="J86" s="6"/>
      <c r="K86" s="46"/>
      <c r="L86" s="46"/>
      <c r="M86" s="46"/>
      <c r="N86" s="46"/>
      <c r="O86" s="46"/>
    </row>
    <row r="87" spans="1:15" ht="20.399999999999999" customHeight="1" thickBot="1" x14ac:dyDescent="0.35">
      <c r="A87" s="6"/>
      <c r="B87" s="312" t="s">
        <v>257</v>
      </c>
      <c r="C87" s="313"/>
      <c r="D87" s="314"/>
      <c r="E87" s="359"/>
      <c r="F87" s="251"/>
      <c r="G87" s="315"/>
      <c r="H87" s="6"/>
      <c r="I87" s="6"/>
      <c r="J87" s="6"/>
      <c r="K87" s="46"/>
      <c r="L87" s="46"/>
      <c r="M87" s="46"/>
      <c r="N87" s="46"/>
      <c r="O87" s="46"/>
    </row>
    <row r="88" spans="1:15" ht="20.399999999999999" customHeight="1" x14ac:dyDescent="0.3">
      <c r="A88" s="6"/>
      <c r="B88" s="594" t="s">
        <v>259</v>
      </c>
      <c r="C88" s="239"/>
      <c r="D88" s="240"/>
      <c r="E88" s="194" t="s">
        <v>222</v>
      </c>
      <c r="F88" s="241"/>
      <c r="G88" s="242"/>
      <c r="H88" s="734"/>
      <c r="I88" s="6"/>
      <c r="J88" s="6"/>
      <c r="K88" s="46"/>
      <c r="L88" s="46"/>
      <c r="M88" s="46"/>
      <c r="N88" s="46"/>
      <c r="O88" s="46"/>
    </row>
    <row r="89" spans="1:15" ht="124.95" customHeight="1" thickBot="1" x14ac:dyDescent="0.35">
      <c r="A89" s="6"/>
      <c r="B89" s="589"/>
      <c r="C89" s="243"/>
      <c r="D89" s="244"/>
      <c r="E89" s="189"/>
      <c r="F89" s="189"/>
      <c r="G89" s="245"/>
      <c r="H89" s="736"/>
      <c r="I89" s="6"/>
      <c r="J89" s="6"/>
      <c r="K89" s="46"/>
      <c r="L89" s="46"/>
      <c r="M89" s="46"/>
      <c r="N89" s="46"/>
      <c r="O89" s="46"/>
    </row>
    <row r="90" spans="1:15" ht="12.6" customHeight="1" thickBot="1" x14ac:dyDescent="0.35">
      <c r="A90" s="6"/>
      <c r="B90" s="70"/>
      <c r="C90" s="6"/>
      <c r="D90" s="6"/>
      <c r="E90" s="76"/>
      <c r="F90" s="6"/>
      <c r="G90" s="6"/>
      <c r="H90" s="6"/>
      <c r="I90" s="6"/>
      <c r="J90" s="6"/>
      <c r="K90" s="46"/>
      <c r="L90" s="46"/>
      <c r="M90" s="46"/>
      <c r="N90" s="46"/>
      <c r="O90" s="46"/>
    </row>
    <row r="91" spans="1:15" ht="18" customHeight="1" thickBot="1" x14ac:dyDescent="0.35">
      <c r="A91" s="6"/>
      <c r="B91" s="316" t="s">
        <v>526</v>
      </c>
      <c r="C91" s="317"/>
      <c r="D91" s="318"/>
      <c r="E91" s="357"/>
      <c r="F91" s="241"/>
      <c r="G91" s="188"/>
      <c r="H91" s="6"/>
      <c r="I91" s="6"/>
      <c r="J91" s="6"/>
      <c r="K91" s="46"/>
      <c r="L91" s="46"/>
      <c r="M91" s="46"/>
      <c r="N91" s="46"/>
      <c r="O91" s="46"/>
    </row>
    <row r="92" spans="1:15" ht="18" customHeight="1" x14ac:dyDescent="0.3">
      <c r="A92" s="6"/>
      <c r="B92" s="594" t="s">
        <v>241</v>
      </c>
      <c r="C92" s="239"/>
      <c r="D92" s="240"/>
      <c r="E92" s="194" t="s">
        <v>222</v>
      </c>
      <c r="F92" s="241"/>
      <c r="G92" s="242"/>
      <c r="H92" s="734"/>
      <c r="I92" s="6"/>
      <c r="J92" s="6"/>
      <c r="K92" s="46"/>
      <c r="L92" s="46"/>
      <c r="M92" s="46"/>
      <c r="N92" s="46"/>
      <c r="O92" s="46"/>
    </row>
    <row r="93" spans="1:15" ht="55.95" customHeight="1" x14ac:dyDescent="0.3">
      <c r="A93" s="6"/>
      <c r="B93" s="745"/>
      <c r="C93" s="49"/>
      <c r="D93" s="94"/>
      <c r="E93" s="91"/>
      <c r="F93" s="91"/>
      <c r="G93" s="92"/>
      <c r="H93" s="739"/>
      <c r="I93" s="6"/>
      <c r="J93" s="6"/>
      <c r="K93" s="46"/>
      <c r="L93" s="46"/>
      <c r="M93" s="46"/>
      <c r="N93" s="46"/>
      <c r="O93" s="46"/>
    </row>
    <row r="94" spans="1:15" ht="18" customHeight="1" x14ac:dyDescent="0.3">
      <c r="A94" s="6"/>
      <c r="B94" s="743" t="s">
        <v>235</v>
      </c>
      <c r="C94" s="57"/>
      <c r="D94" s="93"/>
      <c r="E94" s="355" t="s">
        <v>222</v>
      </c>
      <c r="F94" s="86"/>
      <c r="G94" s="87"/>
      <c r="H94" s="738"/>
      <c r="I94" s="6"/>
      <c r="J94" s="6"/>
      <c r="K94" s="46"/>
      <c r="L94" s="46"/>
      <c r="M94" s="46"/>
      <c r="N94" s="46"/>
      <c r="O94" s="46"/>
    </row>
    <row r="95" spans="1:15" ht="18" customHeight="1" x14ac:dyDescent="0.3">
      <c r="A95" s="6"/>
      <c r="B95" s="744"/>
      <c r="C95" s="49"/>
      <c r="D95" s="94"/>
      <c r="E95" s="91"/>
      <c r="F95" s="91"/>
      <c r="G95" s="92"/>
      <c r="H95" s="739"/>
      <c r="I95" s="6"/>
      <c r="J95" s="6"/>
      <c r="K95" s="46"/>
      <c r="L95" s="46"/>
      <c r="M95" s="46"/>
      <c r="N95" s="46"/>
      <c r="O95" s="46"/>
    </row>
    <row r="96" spans="1:15" ht="18" customHeight="1" x14ac:dyDescent="0.3">
      <c r="A96" s="6"/>
      <c r="B96" s="319" t="s">
        <v>258</v>
      </c>
      <c r="C96" s="57"/>
      <c r="D96" s="93"/>
      <c r="E96" s="355" t="s">
        <v>222</v>
      </c>
      <c r="F96" s="86"/>
      <c r="G96" s="87"/>
      <c r="H96" s="738"/>
      <c r="I96" s="6"/>
      <c r="J96" s="6"/>
      <c r="K96" s="46"/>
      <c r="L96" s="46"/>
      <c r="M96" s="46"/>
      <c r="N96" s="46"/>
      <c r="O96" s="46"/>
    </row>
    <row r="97" spans="1:15" ht="13.95" customHeight="1" x14ac:dyDescent="0.3">
      <c r="A97" s="6"/>
      <c r="B97" s="320"/>
      <c r="C97" s="49"/>
      <c r="D97" s="94"/>
      <c r="E97" s="91"/>
      <c r="F97" s="91"/>
      <c r="G97" s="92"/>
      <c r="H97" s="739"/>
      <c r="I97" s="6"/>
      <c r="J97" s="6"/>
      <c r="K97" s="46"/>
      <c r="L97" s="46"/>
      <c r="M97" s="46"/>
      <c r="N97" s="46"/>
      <c r="O97" s="46"/>
    </row>
    <row r="98" spans="1:15" ht="15" customHeight="1" x14ac:dyDescent="0.3">
      <c r="A98" s="6"/>
      <c r="B98" s="743" t="s">
        <v>233</v>
      </c>
      <c r="C98" s="57"/>
      <c r="D98" s="93"/>
      <c r="E98" s="355"/>
      <c r="F98" s="321" t="s">
        <v>234</v>
      </c>
      <c r="G98" s="87"/>
      <c r="H98" s="738"/>
      <c r="I98" s="659" t="s">
        <v>593</v>
      </c>
      <c r="J98" s="659"/>
      <c r="K98" s="46"/>
      <c r="L98" s="46"/>
      <c r="M98" s="46"/>
      <c r="N98" s="46"/>
      <c r="O98" s="46"/>
    </row>
    <row r="99" spans="1:15" ht="37.200000000000003" customHeight="1" thickBot="1" x14ac:dyDescent="0.35">
      <c r="A99" s="6"/>
      <c r="B99" s="733"/>
      <c r="C99" s="243"/>
      <c r="D99" s="244"/>
      <c r="E99" s="189"/>
      <c r="F99" s="189"/>
      <c r="G99" s="245"/>
      <c r="H99" s="736"/>
      <c r="I99" s="659"/>
      <c r="J99" s="659"/>
      <c r="K99" s="46"/>
      <c r="L99" s="46"/>
      <c r="M99" s="46"/>
      <c r="N99" s="46"/>
      <c r="O99" s="46"/>
    </row>
    <row r="100" spans="1:15" x14ac:dyDescent="0.3">
      <c r="A100" s="6"/>
      <c r="B100" s="6"/>
      <c r="C100" s="6"/>
      <c r="D100" s="6"/>
      <c r="E100" s="6"/>
      <c r="F100" s="6"/>
      <c r="G100" s="6"/>
      <c r="H100" s="6"/>
      <c r="I100" s="659"/>
      <c r="J100" s="659"/>
      <c r="K100" s="46"/>
      <c r="L100" s="46"/>
      <c r="M100" s="46"/>
      <c r="N100" s="46"/>
      <c r="O100" s="46"/>
    </row>
    <row r="101" spans="1:15" x14ac:dyDescent="0.3">
      <c r="A101" s="46"/>
      <c r="B101" s="46"/>
      <c r="C101" s="46"/>
      <c r="D101" s="46"/>
      <c r="E101" s="46"/>
      <c r="F101" s="46"/>
      <c r="G101" s="46"/>
      <c r="H101" s="46"/>
      <c r="I101" s="46"/>
      <c r="J101" s="46"/>
      <c r="K101" s="46"/>
      <c r="L101" s="46"/>
      <c r="M101" s="46"/>
      <c r="N101" s="46"/>
      <c r="O101" s="46"/>
    </row>
    <row r="102" spans="1:15" ht="27.6" customHeight="1" x14ac:dyDescent="0.3">
      <c r="A102" s="46"/>
      <c r="B102" s="77" t="s">
        <v>204</v>
      </c>
      <c r="C102" s="73"/>
      <c r="D102" s="73"/>
      <c r="E102" s="73"/>
      <c r="F102" s="73"/>
      <c r="G102" s="73"/>
      <c r="H102" s="73"/>
      <c r="I102" s="302"/>
      <c r="J102" s="6"/>
      <c r="K102" s="46"/>
      <c r="L102" s="46"/>
      <c r="M102" s="46"/>
      <c r="N102" s="46"/>
      <c r="O102" s="46"/>
    </row>
    <row r="103" spans="1:15" ht="25.95" customHeight="1" x14ac:dyDescent="0.3">
      <c r="A103" s="46"/>
      <c r="B103" s="75" t="s">
        <v>214</v>
      </c>
      <c r="C103" s="6"/>
      <c r="D103" s="6"/>
      <c r="E103" s="6"/>
      <c r="F103" s="6"/>
      <c r="G103" s="6"/>
      <c r="H103" s="6"/>
      <c r="I103" s="6"/>
      <c r="J103" s="6"/>
      <c r="K103" s="46"/>
      <c r="L103" s="46"/>
      <c r="M103" s="46"/>
      <c r="N103" s="46"/>
      <c r="O103" s="46"/>
    </row>
    <row r="104" spans="1:15" x14ac:dyDescent="0.3">
      <c r="A104" s="46"/>
      <c r="B104" s="74" t="s">
        <v>202</v>
      </c>
      <c r="C104" s="712"/>
      <c r="D104" s="712"/>
      <c r="E104" s="712"/>
      <c r="F104" s="712"/>
      <c r="G104" s="712"/>
      <c r="H104" s="6"/>
      <c r="I104" s="6"/>
      <c r="J104" s="6"/>
      <c r="K104" s="46"/>
      <c r="L104" s="46"/>
      <c r="M104" s="46"/>
      <c r="N104" s="46"/>
      <c r="O104" s="46"/>
    </row>
    <row r="105" spans="1:15" ht="5.4" customHeight="1" x14ac:dyDescent="0.3">
      <c r="A105" s="46"/>
      <c r="B105" s="6"/>
      <c r="C105" s="6"/>
      <c r="D105" s="6"/>
      <c r="E105" s="6"/>
      <c r="F105" s="6"/>
      <c r="G105" s="6"/>
      <c r="H105" s="6"/>
      <c r="I105" s="6"/>
      <c r="J105" s="6"/>
      <c r="K105" s="46"/>
      <c r="L105" s="46"/>
      <c r="M105" s="46"/>
      <c r="N105" s="46"/>
      <c r="O105" s="46"/>
    </row>
    <row r="106" spans="1:15" ht="13.2" customHeight="1" x14ac:dyDescent="0.3">
      <c r="A106" s="46"/>
      <c r="B106" s="74" t="s">
        <v>203</v>
      </c>
      <c r="C106" s="712"/>
      <c r="D106" s="712"/>
      <c r="E106" s="712"/>
      <c r="F106" s="712"/>
      <c r="G106" s="712"/>
      <c r="H106" s="6"/>
      <c r="I106" s="6"/>
      <c r="J106" s="6"/>
      <c r="K106" s="46"/>
      <c r="L106" s="46"/>
      <c r="M106" s="46"/>
      <c r="N106" s="46"/>
      <c r="O106" s="46"/>
    </row>
    <row r="107" spans="1:15" ht="5.4" customHeight="1" x14ac:dyDescent="0.3">
      <c r="A107" s="46"/>
      <c r="B107" s="6"/>
      <c r="C107" s="6"/>
      <c r="D107" s="6"/>
      <c r="E107" s="6"/>
      <c r="F107" s="6"/>
      <c r="G107" s="6"/>
      <c r="H107" s="6"/>
      <c r="I107" s="6"/>
      <c r="J107" s="6"/>
      <c r="K107" s="46"/>
      <c r="L107" s="46"/>
      <c r="M107" s="46"/>
      <c r="N107" s="46"/>
      <c r="O107" s="46"/>
    </row>
    <row r="108" spans="1:15" x14ac:dyDescent="0.3">
      <c r="A108" s="46"/>
      <c r="B108" s="74" t="s">
        <v>586</v>
      </c>
      <c r="C108" s="712"/>
      <c r="D108" s="712"/>
      <c r="E108" s="712"/>
      <c r="F108" s="712"/>
      <c r="G108" s="712"/>
      <c r="H108" s="712"/>
      <c r="I108" s="6"/>
      <c r="J108" s="6"/>
      <c r="K108" s="46"/>
      <c r="L108" s="46"/>
      <c r="M108" s="46"/>
      <c r="N108" s="46"/>
      <c r="O108" s="46"/>
    </row>
    <row r="109" spans="1:15" ht="6" customHeight="1" x14ac:dyDescent="0.3">
      <c r="A109" s="46"/>
      <c r="B109" s="74"/>
      <c r="C109" s="74"/>
      <c r="D109" s="74"/>
      <c r="E109" s="74"/>
      <c r="F109" s="74"/>
      <c r="G109" s="74"/>
      <c r="H109" s="74"/>
      <c r="I109" s="6"/>
      <c r="J109" s="6"/>
      <c r="K109" s="46"/>
      <c r="L109" s="46"/>
      <c r="M109" s="46"/>
      <c r="N109" s="46"/>
      <c r="O109" s="46"/>
    </row>
    <row r="110" spans="1:15" ht="16.2" customHeight="1" x14ac:dyDescent="0.3">
      <c r="A110" s="46"/>
      <c r="B110" s="80" t="s">
        <v>637</v>
      </c>
      <c r="C110" s="712"/>
      <c r="D110" s="712"/>
      <c r="E110" s="712"/>
      <c r="F110" s="712"/>
      <c r="G110" s="712"/>
      <c r="H110" s="712"/>
      <c r="I110" s="6"/>
      <c r="J110" s="6"/>
      <c r="K110" s="46"/>
      <c r="L110" s="46"/>
      <c r="M110" s="46"/>
      <c r="N110" s="46"/>
      <c r="O110" s="46"/>
    </row>
    <row r="111" spans="1:15" ht="23.4" customHeight="1" x14ac:dyDescent="0.3">
      <c r="A111" s="46"/>
      <c r="B111" s="81" t="s">
        <v>223</v>
      </c>
      <c r="C111" s="6"/>
      <c r="D111" s="6"/>
      <c r="E111" s="6"/>
      <c r="F111" s="6"/>
      <c r="G111" s="6"/>
      <c r="H111" s="6"/>
      <c r="I111" s="6"/>
      <c r="J111" s="6"/>
      <c r="K111" s="46"/>
      <c r="L111" s="46"/>
      <c r="M111" s="46"/>
      <c r="N111" s="46"/>
      <c r="O111" s="46"/>
    </row>
    <row r="112" spans="1:15" x14ac:dyDescent="0.3">
      <c r="A112" s="46"/>
      <c r="B112" s="46"/>
      <c r="C112" s="46"/>
      <c r="D112" s="46"/>
      <c r="E112" s="46"/>
      <c r="F112" s="46"/>
      <c r="G112" s="46"/>
      <c r="H112" s="46"/>
      <c r="I112" s="46"/>
      <c r="J112" s="46"/>
      <c r="K112" s="46"/>
      <c r="L112" s="46"/>
      <c r="M112" s="46"/>
      <c r="N112" s="46"/>
      <c r="O112" s="46"/>
    </row>
    <row r="113" spans="1:15" x14ac:dyDescent="0.3">
      <c r="A113" s="46"/>
      <c r="B113" s="46"/>
      <c r="C113" s="46"/>
      <c r="D113" s="46"/>
      <c r="E113" s="46"/>
      <c r="F113" s="46"/>
      <c r="G113" s="46"/>
      <c r="H113" s="46"/>
      <c r="I113" s="46"/>
      <c r="J113" s="46"/>
      <c r="K113" s="46"/>
      <c r="L113" s="46"/>
      <c r="M113" s="46"/>
      <c r="N113" s="46"/>
      <c r="O113" s="46"/>
    </row>
    <row r="114" spans="1:15" ht="139.94999999999999" customHeight="1" x14ac:dyDescent="0.3">
      <c r="A114" s="46"/>
      <c r="B114" s="46"/>
      <c r="C114" s="46"/>
      <c r="D114" s="46"/>
      <c r="E114" s="46"/>
      <c r="F114" s="46"/>
      <c r="G114" s="46"/>
      <c r="H114" s="46"/>
      <c r="I114" s="46"/>
      <c r="J114" s="46"/>
      <c r="K114" s="46"/>
      <c r="L114" s="46"/>
      <c r="M114" s="46"/>
      <c r="N114" s="46"/>
      <c r="O114" s="46"/>
    </row>
    <row r="115" spans="1:15" ht="139.94999999999999" customHeight="1" x14ac:dyDescent="0.3">
      <c r="A115" s="46"/>
      <c r="B115" s="46"/>
      <c r="C115" s="46"/>
      <c r="D115" s="46"/>
      <c r="E115" s="46"/>
      <c r="F115" s="46"/>
      <c r="G115" s="46"/>
      <c r="H115" s="46"/>
      <c r="I115" s="46"/>
      <c r="J115" s="46"/>
      <c r="K115" s="46"/>
      <c r="L115" s="46"/>
      <c r="M115" s="46"/>
      <c r="N115" s="46"/>
      <c r="O115" s="46"/>
    </row>
  </sheetData>
  <sheetProtection algorithmName="SHA-512" hashValue="wpBmS41rwUFVBSTu8XVvlZJZNnuqWwSh+GtlmLkkVA1Z5pO0gXcP0V1jALTs2NkLJ+09DFoDYdjMhaO+CpV8oQ==" saltValue="X3leDDzqwOSuyaQuA2LtNg==" spinCount="100000" sheet="1" objects="1" scenarios="1"/>
  <mergeCells count="53">
    <mergeCell ref="B56:B57"/>
    <mergeCell ref="B12:B13"/>
    <mergeCell ref="D14:G15"/>
    <mergeCell ref="B77:B78"/>
    <mergeCell ref="B17:C17"/>
    <mergeCell ref="B8:E8"/>
    <mergeCell ref="C110:H110"/>
    <mergeCell ref="H92:H93"/>
    <mergeCell ref="H88:H89"/>
    <mergeCell ref="H96:H97"/>
    <mergeCell ref="B98:B99"/>
    <mergeCell ref="H98:H99"/>
    <mergeCell ref="C106:G106"/>
    <mergeCell ref="C104:G104"/>
    <mergeCell ref="B94:B95"/>
    <mergeCell ref="B92:B93"/>
    <mergeCell ref="B88:B89"/>
    <mergeCell ref="B10:B11"/>
    <mergeCell ref="B66:B67"/>
    <mergeCell ref="B71:B72"/>
    <mergeCell ref="H70:H75"/>
    <mergeCell ref="I98:J100"/>
    <mergeCell ref="I6:J6"/>
    <mergeCell ref="C108:H108"/>
    <mergeCell ref="E6:F6"/>
    <mergeCell ref="H10:H11"/>
    <mergeCell ref="H12:H13"/>
    <mergeCell ref="H14:H15"/>
    <mergeCell ref="H35:H39"/>
    <mergeCell ref="H17:H21"/>
    <mergeCell ref="H76:H81"/>
    <mergeCell ref="H65:H67"/>
    <mergeCell ref="H27:H29"/>
    <mergeCell ref="H94:H95"/>
    <mergeCell ref="H31:H33"/>
    <mergeCell ref="H41:H45"/>
    <mergeCell ref="H47:H49"/>
    <mergeCell ref="I56:J61"/>
    <mergeCell ref="I17:J21"/>
    <mergeCell ref="B84:G84"/>
    <mergeCell ref="B85:G85"/>
    <mergeCell ref="B28:B29"/>
    <mergeCell ref="H56:H62"/>
    <mergeCell ref="B25:E25"/>
    <mergeCell ref="B54:E54"/>
    <mergeCell ref="I70:J74"/>
    <mergeCell ref="I76:J80"/>
    <mergeCell ref="B61:B62"/>
    <mergeCell ref="B79:B80"/>
    <mergeCell ref="B32:B33"/>
    <mergeCell ref="B38:B39"/>
    <mergeCell ref="B44:B45"/>
    <mergeCell ref="B73:B74"/>
  </mergeCells>
  <conditionalFormatting sqref="E51">
    <cfRule type="cellIs" dxfId="243" priority="186" operator="equal">
      <formula>"Not relevant"</formula>
    </cfRule>
    <cfRule type="cellIs" dxfId="242" priority="187" operator="equal">
      <formula>"No"</formula>
    </cfRule>
    <cfRule type="cellIs" dxfId="241" priority="188" operator="equal">
      <formula>"YES"</formula>
    </cfRule>
  </conditionalFormatting>
  <conditionalFormatting sqref="E94">
    <cfRule type="cellIs" dxfId="240" priority="88" operator="equal">
      <formula>"Not relevant"</formula>
    </cfRule>
    <cfRule type="cellIs" dxfId="239" priority="89" operator="equal">
      <formula>"No"</formula>
    </cfRule>
    <cfRule type="cellIs" dxfId="238" priority="90" operator="equal">
      <formula>"YES"</formula>
    </cfRule>
  </conditionalFormatting>
  <conditionalFormatting sqref="E96">
    <cfRule type="cellIs" dxfId="237" priority="85" operator="equal">
      <formula>"Not relevant"</formula>
    </cfRule>
    <cfRule type="cellIs" dxfId="236" priority="86" operator="equal">
      <formula>"No"</formula>
    </cfRule>
    <cfRule type="cellIs" dxfId="235" priority="87" operator="equal">
      <formula>"YES"</formula>
    </cfRule>
  </conditionalFormatting>
  <conditionalFormatting sqref="E98">
    <cfRule type="cellIs" dxfId="234" priority="4" operator="equal">
      <formula>""</formula>
    </cfRule>
    <cfRule type="cellIs" dxfId="233" priority="98" operator="greaterThanOrEqual">
      <formula>51</formula>
    </cfRule>
    <cfRule type="cellIs" dxfId="232" priority="99" operator="lessThan">
      <formula>51</formula>
    </cfRule>
  </conditionalFormatting>
  <conditionalFormatting sqref="E92">
    <cfRule type="cellIs" dxfId="231" priority="91" operator="equal">
      <formula>"Not relevant"</formula>
    </cfRule>
    <cfRule type="cellIs" dxfId="230" priority="92" operator="equal">
      <formula>"No"</formula>
    </cfRule>
    <cfRule type="cellIs" dxfId="229" priority="93" operator="equal">
      <formula>"YES"</formula>
    </cfRule>
  </conditionalFormatting>
  <conditionalFormatting sqref="E88">
    <cfRule type="cellIs" dxfId="228" priority="82" operator="equal">
      <formula>"Not relevant"</formula>
    </cfRule>
    <cfRule type="cellIs" dxfId="227" priority="83" operator="equal">
      <formula>"No"</formula>
    </cfRule>
    <cfRule type="cellIs" dxfId="226" priority="84" operator="equal">
      <formula>"YES"</formula>
    </cfRule>
  </conditionalFormatting>
  <conditionalFormatting sqref="E87">
    <cfRule type="cellIs" dxfId="225" priority="80" operator="equal">
      <formula>"NO"</formula>
    </cfRule>
    <cfRule type="cellIs" dxfId="224" priority="81" operator="equal">
      <formula>"YES"</formula>
    </cfRule>
  </conditionalFormatting>
  <conditionalFormatting sqref="E91">
    <cfRule type="cellIs" dxfId="223" priority="78" operator="equal">
      <formula>"NO"</formula>
    </cfRule>
    <cfRule type="cellIs" dxfId="222" priority="79" operator="equal">
      <formula>"YES"</formula>
    </cfRule>
  </conditionalFormatting>
  <conditionalFormatting sqref="E12">
    <cfRule type="cellIs" dxfId="221" priority="64" operator="equal">
      <formula>"Not relevant"</formula>
    </cfRule>
    <cfRule type="cellIs" dxfId="220" priority="65" operator="equal">
      <formula>"No"</formula>
    </cfRule>
    <cfRule type="cellIs" dxfId="219" priority="66" operator="equal">
      <formula>"YES"</formula>
    </cfRule>
  </conditionalFormatting>
  <conditionalFormatting sqref="E18:E20">
    <cfRule type="cellIs" dxfId="218" priority="61" operator="equal">
      <formula>"Not relevant"</formula>
    </cfRule>
    <cfRule type="cellIs" dxfId="217" priority="62" operator="equal">
      <formula>"No"</formula>
    </cfRule>
    <cfRule type="cellIs" dxfId="216" priority="63" operator="equal">
      <formula>"YES"</formula>
    </cfRule>
  </conditionalFormatting>
  <conditionalFormatting sqref="E21">
    <cfRule type="cellIs" dxfId="215" priority="58" operator="equal">
      <formula>"Not relevant"</formula>
    </cfRule>
    <cfRule type="cellIs" dxfId="214" priority="59" operator="equal">
      <formula>"No"</formula>
    </cfRule>
    <cfRule type="cellIs" dxfId="213" priority="60" operator="equal">
      <formula>"YES"</formula>
    </cfRule>
  </conditionalFormatting>
  <conditionalFormatting sqref="E32">
    <cfRule type="cellIs" dxfId="212" priority="53" operator="equal">
      <formula>"Not relevant"</formula>
    </cfRule>
    <cfRule type="cellIs" dxfId="211" priority="54" operator="equal">
      <formula>"No"</formula>
    </cfRule>
    <cfRule type="cellIs" dxfId="210" priority="55" operator="equal">
      <formula>"YES"</formula>
    </cfRule>
  </conditionalFormatting>
  <conditionalFormatting sqref="E38">
    <cfRule type="cellIs" dxfId="209" priority="50" operator="equal">
      <formula>"Not relevant"</formula>
    </cfRule>
    <cfRule type="cellIs" dxfId="208" priority="51" operator="equal">
      <formula>"No"</formula>
    </cfRule>
    <cfRule type="cellIs" dxfId="207" priority="52" operator="equal">
      <formula>"YES"</formula>
    </cfRule>
  </conditionalFormatting>
  <conditionalFormatting sqref="E36">
    <cfRule type="cellIs" dxfId="206" priority="47" operator="equal">
      <formula>"Not relevant"</formula>
    </cfRule>
    <cfRule type="cellIs" dxfId="205" priority="48" operator="equal">
      <formula>"No"</formula>
    </cfRule>
    <cfRule type="cellIs" dxfId="204" priority="49" operator="equal">
      <formula>"YES"</formula>
    </cfRule>
  </conditionalFormatting>
  <conditionalFormatting sqref="E44">
    <cfRule type="cellIs" dxfId="203" priority="44" operator="equal">
      <formula>"Not relevant"</formula>
    </cfRule>
    <cfRule type="cellIs" dxfId="202" priority="45" operator="equal">
      <formula>"No"</formula>
    </cfRule>
    <cfRule type="cellIs" dxfId="201" priority="46" operator="equal">
      <formula>"YES"</formula>
    </cfRule>
  </conditionalFormatting>
  <conditionalFormatting sqref="E10">
    <cfRule type="cellIs" dxfId="200" priority="67" operator="equal">
      <formula>"NO"</formula>
    </cfRule>
    <cfRule type="cellIs" dxfId="199" priority="68" operator="equal">
      <formula>"YES"</formula>
    </cfRule>
  </conditionalFormatting>
  <conditionalFormatting sqref="E42">
    <cfRule type="cellIs" dxfId="198" priority="41" operator="equal">
      <formula>"Not relevant"</formula>
    </cfRule>
    <cfRule type="cellIs" dxfId="197" priority="42" operator="equal">
      <formula>"No"</formula>
    </cfRule>
    <cfRule type="cellIs" dxfId="196" priority="43" operator="equal">
      <formula>"YES"</formula>
    </cfRule>
  </conditionalFormatting>
  <conditionalFormatting sqref="E48">
    <cfRule type="cellIs" dxfId="195" priority="38" operator="equal">
      <formula>"Not relevant"</formula>
    </cfRule>
    <cfRule type="cellIs" dxfId="194" priority="39" operator="equal">
      <formula>"No"</formula>
    </cfRule>
    <cfRule type="cellIs" dxfId="193" priority="40" operator="equal">
      <formula>"YES"</formula>
    </cfRule>
  </conditionalFormatting>
  <conditionalFormatting sqref="E59">
    <cfRule type="cellIs" dxfId="192" priority="27" operator="equal">
      <formula>"Not relevant"</formula>
    </cfRule>
    <cfRule type="cellIs" dxfId="191" priority="28" operator="equal">
      <formula>"No"</formula>
    </cfRule>
    <cfRule type="cellIs" dxfId="190" priority="29" operator="equal">
      <formula>"YES"</formula>
    </cfRule>
  </conditionalFormatting>
  <conditionalFormatting sqref="E66">
    <cfRule type="cellIs" dxfId="189" priority="21" operator="equal">
      <formula>"Not relevant"</formula>
    </cfRule>
    <cfRule type="cellIs" dxfId="188" priority="22" operator="equal">
      <formula>"No"</formula>
    </cfRule>
    <cfRule type="cellIs" dxfId="187" priority="23" operator="equal">
      <formula>"YES"</formula>
    </cfRule>
  </conditionalFormatting>
  <conditionalFormatting sqref="E61">
    <cfRule type="cellIs" dxfId="186" priority="24" operator="equal">
      <formula>"Not relevant"</formula>
    </cfRule>
    <cfRule type="cellIs" dxfId="185" priority="25" operator="equal">
      <formula>"No"</formula>
    </cfRule>
    <cfRule type="cellIs" dxfId="184" priority="26" operator="equal">
      <formula>"YES"</formula>
    </cfRule>
  </conditionalFormatting>
  <conditionalFormatting sqref="E71">
    <cfRule type="cellIs" dxfId="183" priority="15" operator="equal">
      <formula>"Not relevant"</formula>
    </cfRule>
    <cfRule type="cellIs" dxfId="182" priority="16" operator="equal">
      <formula>"No"</formula>
    </cfRule>
    <cfRule type="cellIs" dxfId="181" priority="17" operator="equal">
      <formula>"YES"</formula>
    </cfRule>
  </conditionalFormatting>
  <conditionalFormatting sqref="E69">
    <cfRule type="cellIs" dxfId="180" priority="18" operator="equal">
      <formula>"Not relevant"</formula>
    </cfRule>
    <cfRule type="cellIs" dxfId="179" priority="19" operator="equal">
      <formula>"No"</formula>
    </cfRule>
    <cfRule type="cellIs" dxfId="178" priority="20" operator="equal">
      <formula>"YES"</formula>
    </cfRule>
  </conditionalFormatting>
  <conditionalFormatting sqref="E77">
    <cfRule type="cellIs" dxfId="177" priority="9" operator="equal">
      <formula>"Not relevant"</formula>
    </cfRule>
    <cfRule type="cellIs" dxfId="176" priority="10" operator="equal">
      <formula>"No"</formula>
    </cfRule>
    <cfRule type="cellIs" dxfId="175" priority="11" operator="equal">
      <formula>"YES"</formula>
    </cfRule>
  </conditionalFormatting>
  <conditionalFormatting sqref="E73">
    <cfRule type="cellIs" dxfId="174" priority="7" operator="greaterThan">
      <formula>0</formula>
    </cfRule>
    <cfRule type="cellIs" dxfId="173" priority="8" operator="lessThanOrEqual">
      <formula>0</formula>
    </cfRule>
  </conditionalFormatting>
  <conditionalFormatting sqref="E79">
    <cfRule type="cellIs" dxfId="172" priority="5" operator="greaterThanOrEqual">
      <formula>71</formula>
    </cfRule>
    <cfRule type="cellIs" dxfId="171" priority="6" operator="lessThan">
      <formula>71</formula>
    </cfRule>
  </conditionalFormatting>
  <conditionalFormatting sqref="E28">
    <cfRule type="cellIs" dxfId="170" priority="1" operator="equal">
      <formula>"Not relevant"</formula>
    </cfRule>
    <cfRule type="cellIs" dxfId="169" priority="2" operator="equal">
      <formula>"No"</formula>
    </cfRule>
    <cfRule type="cellIs" dxfId="168" priority="3" operator="equal">
      <formula>"YES"</formula>
    </cfRule>
  </conditionalFormatting>
  <dataValidations count="4">
    <dataValidation type="list" allowBlank="1" showInputMessage="1" showErrorMessage="1" errorTitle="Error" error="Please select an item from the list!" sqref="E87 E91 E10" xr:uid="{00000000-0002-0000-0B00-000000000000}">
      <formula1>INDIRECT("List_Yes_No[Spalte1]")</formula1>
    </dataValidation>
    <dataValidation allowBlank="1" showInputMessage="1" showErrorMessage="1" errorTitle="Error" error="Please select an item from the list!" sqref="F51 E50:F50 E56" xr:uid="{00000000-0002-0000-0B00-000001000000}"/>
    <dataValidation type="list" allowBlank="1" showInputMessage="1" showErrorMessage="1" errorTitle="Error" error="Please select an item from the list!" sqref="E51 E66 E92 E94 E96 E88 E12 E18:E21 E32 E38 E36 E44 E42 E48 E59 E61 E69 E71 E77 E28" xr:uid="{00000000-0002-0000-0B00-000002000000}">
      <formula1>INDIRECT("List_Yes_No_Not_Relevant[Spalte1]")</formula1>
    </dataValidation>
    <dataValidation type="decimal" allowBlank="1" showInputMessage="1" showErrorMessage="1" errorTitle="Error" error="Please enter a number!" sqref="E73 E79 E98" xr:uid="{00000000-0002-0000-0B00-000003000000}">
      <formula1>-1000</formula1>
      <formula2>1000</formula2>
    </dataValidation>
  </dataValidations>
  <hyperlinks>
    <hyperlink ref="I2" location="Menu!A1" display="← Menue" xr:uid="{00000000-0004-0000-0B00-000000000000}"/>
  </hyperlinks>
  <pageMargins left="0.7" right="0.7" top="0.78740157499999996" bottom="0.78740157499999996"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tint="0.34998626667073579"/>
  </sheetPr>
  <dimension ref="A1:T56"/>
  <sheetViews>
    <sheetView showGridLines="0" showRowColHeaders="0" workbookViewId="0">
      <pane ySplit="5" topLeftCell="A6" activePane="bottomLeft" state="frozen"/>
      <selection activeCell="H9" sqref="H9:J10"/>
      <selection pane="bottomLeft" activeCell="G36" sqref="G36"/>
    </sheetView>
  </sheetViews>
  <sheetFormatPr defaultColWidth="11.44140625" defaultRowHeight="14.4" x14ac:dyDescent="0.3"/>
  <cols>
    <col min="1" max="2" width="3.6640625" customWidth="1"/>
    <col min="3" max="3" width="2.5546875" customWidth="1"/>
    <col min="4" max="4" width="12.6640625" customWidth="1"/>
    <col min="5" max="7" width="14.109375" customWidth="1"/>
    <col min="8" max="8" width="17" customWidth="1"/>
    <col min="9" max="9" width="5.44140625" customWidth="1"/>
    <col min="10" max="10" width="9.6640625" customWidth="1"/>
    <col min="11" max="11" width="9.88671875" customWidth="1"/>
    <col min="12" max="13" width="8.5546875" customWidth="1"/>
    <col min="14" max="14" width="17.33203125" customWidth="1"/>
    <col min="15" max="15" width="3" customWidth="1"/>
    <col min="16" max="16" width="17" customWidth="1"/>
    <col min="17" max="18" width="5.88671875" customWidth="1"/>
  </cols>
  <sheetData>
    <row r="1" spans="1:20" ht="4.2" customHeight="1" x14ac:dyDescent="0.3">
      <c r="A1" s="46"/>
      <c r="B1" s="46"/>
      <c r="C1" s="46"/>
      <c r="D1" s="46"/>
      <c r="E1" s="46"/>
      <c r="F1" s="46"/>
      <c r="G1" s="46"/>
      <c r="H1" s="46"/>
      <c r="I1" s="46"/>
      <c r="J1" s="46"/>
      <c r="K1" s="46"/>
      <c r="L1" s="46"/>
      <c r="M1" s="46"/>
      <c r="N1" s="46"/>
      <c r="O1" s="46"/>
      <c r="P1" s="46"/>
      <c r="Q1" s="46"/>
      <c r="R1" s="46"/>
      <c r="S1" s="46"/>
      <c r="T1" s="46"/>
    </row>
    <row r="2" spans="1:20" ht="24.6" customHeight="1" x14ac:dyDescent="0.45">
      <c r="A2" s="46"/>
      <c r="B2" s="47" t="s">
        <v>545</v>
      </c>
      <c r="C2" s="47"/>
      <c r="D2" s="47"/>
      <c r="E2" s="47"/>
      <c r="F2" s="46"/>
      <c r="G2" s="46"/>
      <c r="H2" s="46"/>
      <c r="I2" s="46"/>
      <c r="J2" s="46"/>
      <c r="K2" s="46"/>
      <c r="L2" s="46"/>
      <c r="M2" s="46"/>
      <c r="N2" s="24" t="s">
        <v>151</v>
      </c>
      <c r="O2" s="46"/>
      <c r="P2" s="46"/>
      <c r="Q2" s="46"/>
      <c r="R2" s="46"/>
      <c r="S2" s="46"/>
      <c r="T2" s="46"/>
    </row>
    <row r="3" spans="1:20" ht="4.95" customHeight="1" thickBot="1" x14ac:dyDescent="0.5">
      <c r="A3" s="140"/>
      <c r="B3" s="223"/>
      <c r="C3" s="223"/>
      <c r="D3" s="223"/>
      <c r="E3" s="223"/>
      <c r="F3" s="140"/>
      <c r="G3" s="140"/>
      <c r="H3" s="140"/>
      <c r="I3" s="140"/>
      <c r="J3" s="140"/>
      <c r="K3" s="140"/>
      <c r="L3" s="140"/>
      <c r="M3" s="140"/>
      <c r="N3" s="140"/>
      <c r="O3" s="140"/>
      <c r="P3" s="140"/>
      <c r="Q3" s="140"/>
      <c r="R3" s="140"/>
      <c r="S3" s="140"/>
      <c r="T3" s="140"/>
    </row>
    <row r="4" spans="1:20" ht="18.600000000000001" customHeight="1" thickTop="1" x14ac:dyDescent="0.35">
      <c r="A4" s="46"/>
      <c r="B4" s="221" t="s">
        <v>211</v>
      </c>
      <c r="C4" s="46"/>
      <c r="D4" s="46"/>
      <c r="E4" s="46"/>
      <c r="F4" s="46"/>
      <c r="G4" s="46"/>
      <c r="H4" s="46"/>
      <c r="I4" s="46"/>
      <c r="J4" s="46"/>
      <c r="K4" s="46"/>
      <c r="L4" s="46"/>
      <c r="M4" s="46"/>
      <c r="N4" s="46"/>
      <c r="O4" s="46"/>
      <c r="P4" s="46"/>
      <c r="Q4" s="46"/>
      <c r="R4" s="46"/>
      <c r="S4" s="46"/>
      <c r="T4" s="46"/>
    </row>
    <row r="5" spans="1:20" ht="30.6" customHeight="1" x14ac:dyDescent="0.3">
      <c r="A5" s="46"/>
      <c r="B5" s="46"/>
      <c r="C5" s="46"/>
      <c r="D5" s="46"/>
      <c r="E5" s="46"/>
      <c r="F5" s="46"/>
      <c r="G5" s="46"/>
      <c r="H5" s="557" t="s">
        <v>206</v>
      </c>
      <c r="I5" s="557"/>
      <c r="J5" s="557"/>
      <c r="K5" s="553" t="s">
        <v>561</v>
      </c>
      <c r="L5" s="553"/>
      <c r="M5" s="553"/>
      <c r="N5" s="553"/>
      <c r="O5" s="46"/>
      <c r="P5" s="46"/>
      <c r="Q5" s="46"/>
      <c r="R5" s="46"/>
      <c r="S5" s="46"/>
      <c r="T5" s="46"/>
    </row>
    <row r="6" spans="1:20" ht="6.6" customHeight="1" x14ac:dyDescent="0.3">
      <c r="A6" s="46"/>
      <c r="B6" s="46"/>
      <c r="C6" s="46"/>
      <c r="D6" s="46"/>
      <c r="E6" s="46"/>
      <c r="F6" s="46"/>
      <c r="G6" s="46"/>
      <c r="H6" s="46"/>
      <c r="I6" s="46"/>
      <c r="J6" s="46"/>
      <c r="K6" s="46"/>
      <c r="L6" s="46"/>
      <c r="M6" s="46"/>
      <c r="N6" s="46"/>
      <c r="O6" s="46"/>
      <c r="P6" s="46"/>
      <c r="Q6" s="46"/>
      <c r="R6" s="46"/>
      <c r="S6" s="46"/>
      <c r="T6" s="46"/>
    </row>
    <row r="7" spans="1:20" ht="16.95" customHeight="1" x14ac:dyDescent="0.3">
      <c r="A7" s="46"/>
      <c r="B7" s="755" t="s">
        <v>578</v>
      </c>
      <c r="C7" s="756"/>
      <c r="D7" s="756"/>
      <c r="E7" s="756"/>
      <c r="F7" s="756"/>
      <c r="G7" s="756"/>
      <c r="H7" s="360"/>
      <c r="I7" s="86"/>
      <c r="J7" s="87"/>
      <c r="K7" s="759"/>
      <c r="L7" s="760"/>
      <c r="M7" s="760"/>
      <c r="N7" s="761"/>
      <c r="O7" s="46"/>
      <c r="P7" s="135"/>
      <c r="Q7" s="46"/>
      <c r="R7" s="46"/>
      <c r="S7" s="46"/>
      <c r="T7" s="46"/>
    </row>
    <row r="8" spans="1:20" ht="30" customHeight="1" x14ac:dyDescent="0.3">
      <c r="A8" s="46"/>
      <c r="B8" s="757"/>
      <c r="C8" s="758"/>
      <c r="D8" s="758"/>
      <c r="E8" s="758"/>
      <c r="F8" s="758"/>
      <c r="G8" s="758"/>
      <c r="H8" s="91"/>
      <c r="I8" s="91"/>
      <c r="J8" s="92"/>
      <c r="K8" s="762"/>
      <c r="L8" s="763"/>
      <c r="M8" s="763"/>
      <c r="N8" s="764"/>
      <c r="O8" s="46"/>
      <c r="P8" s="79"/>
      <c r="Q8" s="46"/>
      <c r="R8" s="46"/>
      <c r="S8" s="46"/>
      <c r="T8" s="46"/>
    </row>
    <row r="9" spans="1:20" ht="16.2" customHeight="1" x14ac:dyDescent="0.3">
      <c r="A9" s="46"/>
      <c r="B9" s="755" t="s">
        <v>579</v>
      </c>
      <c r="C9" s="756"/>
      <c r="D9" s="756"/>
      <c r="E9" s="756"/>
      <c r="F9" s="756"/>
      <c r="G9" s="756"/>
      <c r="H9" s="360"/>
      <c r="I9" s="6"/>
      <c r="J9" s="6"/>
      <c r="K9" s="765"/>
      <c r="L9" s="766"/>
      <c r="M9" s="766"/>
      <c r="N9" s="767"/>
      <c r="O9" s="46"/>
      <c r="P9" s="46"/>
      <c r="Q9" s="46"/>
      <c r="R9" s="46"/>
      <c r="S9" s="46"/>
      <c r="T9" s="46"/>
    </row>
    <row r="10" spans="1:20" ht="30.6" customHeight="1" x14ac:dyDescent="0.3">
      <c r="A10" s="46"/>
      <c r="B10" s="757"/>
      <c r="C10" s="758"/>
      <c r="D10" s="758"/>
      <c r="E10" s="758"/>
      <c r="F10" s="758"/>
      <c r="G10" s="758"/>
      <c r="H10" s="91"/>
      <c r="I10" s="91"/>
      <c r="J10" s="92"/>
      <c r="K10" s="762"/>
      <c r="L10" s="763"/>
      <c r="M10" s="763"/>
      <c r="N10" s="764"/>
      <c r="O10" s="46"/>
      <c r="P10" s="284"/>
      <c r="Q10" s="46"/>
      <c r="R10" s="46"/>
      <c r="S10" s="46"/>
      <c r="T10" s="46"/>
    </row>
    <row r="11" spans="1:20" ht="17.399999999999999" customHeight="1" x14ac:dyDescent="0.3">
      <c r="A11" s="46"/>
      <c r="B11" s="755" t="s">
        <v>288</v>
      </c>
      <c r="C11" s="756"/>
      <c r="D11" s="756"/>
      <c r="E11" s="756"/>
      <c r="F11" s="756"/>
      <c r="G11" s="756"/>
      <c r="H11" s="360"/>
      <c r="I11" s="6"/>
      <c r="J11" s="6"/>
      <c r="K11" s="765"/>
      <c r="L11" s="766"/>
      <c r="M11" s="766"/>
      <c r="N11" s="767"/>
      <c r="O11" s="46"/>
      <c r="P11" s="46"/>
      <c r="Q11" s="46"/>
      <c r="R11" s="46"/>
      <c r="S11" s="46"/>
      <c r="T11" s="46"/>
    </row>
    <row r="12" spans="1:20" ht="16.95" customHeight="1" x14ac:dyDescent="0.3">
      <c r="A12" s="46"/>
      <c r="B12" s="757"/>
      <c r="C12" s="758"/>
      <c r="D12" s="758"/>
      <c r="E12" s="758"/>
      <c r="F12" s="758"/>
      <c r="G12" s="758"/>
      <c r="H12" s="91"/>
      <c r="I12" s="91"/>
      <c r="J12" s="92"/>
      <c r="K12" s="762"/>
      <c r="L12" s="763"/>
      <c r="M12" s="763"/>
      <c r="N12" s="764"/>
      <c r="O12" s="46"/>
      <c r="P12" s="46"/>
      <c r="Q12" s="46"/>
      <c r="R12" s="46"/>
      <c r="S12" s="46"/>
      <c r="T12" s="46"/>
    </row>
    <row r="13" spans="1:20" ht="16.95" customHeight="1" x14ac:dyDescent="0.3">
      <c r="A13" s="46"/>
      <c r="B13" s="755" t="s">
        <v>289</v>
      </c>
      <c r="C13" s="756"/>
      <c r="D13" s="756"/>
      <c r="E13" s="756"/>
      <c r="F13" s="756"/>
      <c r="G13" s="756"/>
      <c r="H13" s="360"/>
      <c r="I13" s="6"/>
      <c r="J13" s="6"/>
      <c r="K13" s="765"/>
      <c r="L13" s="766"/>
      <c r="M13" s="766"/>
      <c r="N13" s="767"/>
      <c r="O13" s="46"/>
      <c r="P13" s="46"/>
      <c r="Q13" s="46"/>
      <c r="R13" s="46"/>
      <c r="S13" s="46"/>
      <c r="T13" s="46"/>
    </row>
    <row r="14" spans="1:20" ht="16.95" customHeight="1" x14ac:dyDescent="0.3">
      <c r="A14" s="46"/>
      <c r="B14" s="757"/>
      <c r="C14" s="758"/>
      <c r="D14" s="758"/>
      <c r="E14" s="758"/>
      <c r="F14" s="758"/>
      <c r="G14" s="758"/>
      <c r="H14" s="91"/>
      <c r="I14" s="91"/>
      <c r="J14" s="92"/>
      <c r="K14" s="762"/>
      <c r="L14" s="763"/>
      <c r="M14" s="763"/>
      <c r="N14" s="764"/>
      <c r="O14" s="46"/>
      <c r="P14" s="46"/>
      <c r="Q14" s="46"/>
      <c r="R14" s="46"/>
      <c r="S14" s="46"/>
      <c r="T14" s="46"/>
    </row>
    <row r="15" spans="1:20" ht="16.95" customHeight="1" x14ac:dyDescent="0.3">
      <c r="A15" s="46"/>
      <c r="B15" s="755" t="s">
        <v>290</v>
      </c>
      <c r="C15" s="756"/>
      <c r="D15" s="756"/>
      <c r="E15" s="756"/>
      <c r="F15" s="756"/>
      <c r="G15" s="756"/>
      <c r="H15" s="360"/>
      <c r="I15" s="6"/>
      <c r="J15" s="6"/>
      <c r="K15" s="765"/>
      <c r="L15" s="766"/>
      <c r="M15" s="766"/>
      <c r="N15" s="767"/>
      <c r="O15" s="46"/>
      <c r="P15" s="46"/>
      <c r="Q15" s="46"/>
      <c r="R15" s="46"/>
      <c r="S15" s="46"/>
      <c r="T15" s="46"/>
    </row>
    <row r="16" spans="1:20" ht="60.6" customHeight="1" x14ac:dyDescent="0.3">
      <c r="A16" s="46"/>
      <c r="B16" s="757"/>
      <c r="C16" s="758"/>
      <c r="D16" s="758"/>
      <c r="E16" s="758"/>
      <c r="F16" s="758"/>
      <c r="G16" s="758"/>
      <c r="H16" s="91"/>
      <c r="I16" s="91"/>
      <c r="J16" s="92"/>
      <c r="K16" s="762"/>
      <c r="L16" s="763"/>
      <c r="M16" s="763"/>
      <c r="N16" s="764"/>
      <c r="O16" s="46"/>
      <c r="P16" s="46"/>
      <c r="Q16" s="46"/>
      <c r="R16" s="46"/>
      <c r="S16" s="46"/>
      <c r="T16" s="46"/>
    </row>
    <row r="17" spans="1:20" ht="23.4" customHeight="1" x14ac:dyDescent="0.3">
      <c r="A17" s="46"/>
      <c r="B17" s="46"/>
      <c r="C17" s="46"/>
      <c r="D17" s="46"/>
      <c r="E17" s="46"/>
      <c r="F17" s="46"/>
      <c r="G17" s="46"/>
      <c r="H17" s="46"/>
      <c r="I17" s="46"/>
      <c r="J17" s="46"/>
      <c r="K17" s="46"/>
      <c r="L17" s="46"/>
      <c r="M17" s="46"/>
      <c r="N17" s="46"/>
      <c r="O17" s="46"/>
      <c r="P17" s="46"/>
      <c r="Q17" s="46"/>
      <c r="R17" s="46"/>
      <c r="S17" s="46"/>
      <c r="T17" s="46"/>
    </row>
    <row r="18" spans="1:20" ht="27.6" customHeight="1" x14ac:dyDescent="0.3">
      <c r="A18" s="3"/>
      <c r="B18" s="68" t="s">
        <v>291</v>
      </c>
      <c r="C18" s="3"/>
      <c r="D18" s="3"/>
      <c r="E18" s="3"/>
      <c r="F18" s="3"/>
      <c r="G18" s="3"/>
      <c r="H18" s="3"/>
      <c r="I18" s="3"/>
      <c r="J18" s="3"/>
      <c r="K18" s="3"/>
      <c r="L18" s="3"/>
      <c r="M18" s="3"/>
      <c r="N18" s="3"/>
      <c r="O18" s="3"/>
      <c r="P18" s="147"/>
      <c r="Q18" s="3"/>
      <c r="R18" s="3"/>
      <c r="S18" s="3"/>
      <c r="T18" s="3"/>
    </row>
    <row r="19" spans="1:20" ht="37.950000000000003" customHeight="1" x14ac:dyDescent="0.3">
      <c r="A19" s="3"/>
      <c r="B19" s="581" t="s">
        <v>580</v>
      </c>
      <c r="C19" s="768"/>
      <c r="D19" s="768"/>
      <c r="E19" s="768"/>
      <c r="F19" s="768"/>
      <c r="G19" s="768"/>
      <c r="H19" s="768"/>
      <c r="I19" s="768"/>
      <c r="J19" s="768"/>
      <c r="K19" s="768"/>
      <c r="L19" s="768"/>
      <c r="M19" s="768"/>
      <c r="N19" s="768"/>
      <c r="O19" s="3"/>
      <c r="P19" s="148"/>
      <c r="Q19" s="3"/>
      <c r="R19" s="3"/>
      <c r="S19" s="3"/>
      <c r="T19" s="3"/>
    </row>
    <row r="20" spans="1:20" ht="6" customHeight="1" x14ac:dyDescent="0.3">
      <c r="A20" s="3"/>
      <c r="B20" s="3"/>
      <c r="C20" s="3"/>
      <c r="D20" s="3"/>
      <c r="E20" s="3"/>
      <c r="F20" s="3"/>
      <c r="G20" s="3"/>
      <c r="H20" s="3"/>
      <c r="I20" s="3"/>
      <c r="J20" s="3"/>
      <c r="K20" s="3"/>
      <c r="L20" s="3"/>
      <c r="M20" s="3"/>
      <c r="N20" s="3"/>
      <c r="O20" s="3"/>
      <c r="P20" s="3"/>
      <c r="Q20" s="3"/>
      <c r="R20" s="3"/>
      <c r="S20" s="3"/>
      <c r="T20" s="3"/>
    </row>
    <row r="21" spans="1:20" ht="4.2" customHeight="1" x14ac:dyDescent="0.3">
      <c r="A21" s="3"/>
      <c r="B21" s="7"/>
      <c r="C21" s="7"/>
      <c r="D21" s="7"/>
      <c r="E21" s="7"/>
      <c r="F21" s="7"/>
      <c r="G21" s="7"/>
      <c r="H21" s="7"/>
      <c r="I21" s="7"/>
      <c r="J21" s="7"/>
      <c r="K21" s="7"/>
      <c r="L21" s="7"/>
      <c r="M21" s="7"/>
      <c r="N21" s="7"/>
      <c r="O21" s="7"/>
      <c r="P21" s="7"/>
      <c r="Q21" s="7"/>
      <c r="R21" s="7"/>
      <c r="S21" s="3"/>
      <c r="T21" s="3"/>
    </row>
    <row r="22" spans="1:20" ht="21" x14ac:dyDescent="0.4">
      <c r="A22" s="3"/>
      <c r="B22" s="7"/>
      <c r="C22" s="7"/>
      <c r="D22" s="53" t="s">
        <v>145</v>
      </c>
      <c r="E22" s="7"/>
      <c r="F22" s="7"/>
      <c r="G22" s="55"/>
      <c r="H22" s="7"/>
      <c r="I22" s="7"/>
      <c r="J22" s="55"/>
      <c r="K22" s="7"/>
      <c r="L22" s="7"/>
      <c r="M22" s="7"/>
      <c r="N22" s="7"/>
      <c r="O22" s="7"/>
      <c r="P22" s="7"/>
      <c r="Q22" s="7"/>
      <c r="R22" s="7"/>
      <c r="S22" s="3"/>
      <c r="T22" s="3"/>
    </row>
    <row r="23" spans="1:20" ht="6.6" customHeight="1" x14ac:dyDescent="0.3">
      <c r="A23" s="3"/>
      <c r="B23" s="7"/>
      <c r="C23" s="7"/>
      <c r="D23" s="7"/>
      <c r="E23" s="7"/>
      <c r="F23" s="7"/>
      <c r="G23" s="7"/>
      <c r="H23" s="7"/>
      <c r="I23" s="7"/>
      <c r="J23" s="7"/>
      <c r="K23" s="7"/>
      <c r="L23" s="7"/>
      <c r="M23" s="7"/>
      <c r="N23" s="7"/>
      <c r="O23" s="7"/>
      <c r="P23" s="7"/>
      <c r="Q23" s="7"/>
      <c r="R23" s="7"/>
      <c r="S23" s="3"/>
      <c r="T23" s="3"/>
    </row>
    <row r="24" spans="1:20" ht="47.4" customHeight="1" x14ac:dyDescent="0.3">
      <c r="A24" s="3"/>
      <c r="B24" s="7"/>
      <c r="C24" s="7"/>
      <c r="D24" s="40" t="s">
        <v>142</v>
      </c>
      <c r="E24" s="40" t="s">
        <v>119</v>
      </c>
      <c r="F24" s="40" t="s">
        <v>120</v>
      </c>
      <c r="G24" s="40" t="s">
        <v>143</v>
      </c>
      <c r="H24" s="40" t="s">
        <v>149</v>
      </c>
      <c r="I24" s="40"/>
      <c r="J24" s="754" t="s">
        <v>200</v>
      </c>
      <c r="K24" s="754"/>
      <c r="L24" s="754"/>
      <c r="M24" s="40"/>
      <c r="N24" s="40" t="s">
        <v>144</v>
      </c>
      <c r="O24" s="40"/>
      <c r="P24" s="40" t="s">
        <v>146</v>
      </c>
      <c r="Q24" s="40"/>
      <c r="R24" s="7"/>
      <c r="S24" s="3"/>
      <c r="T24" s="3"/>
    </row>
    <row r="25" spans="1:20" x14ac:dyDescent="0.3">
      <c r="A25" s="3"/>
      <c r="B25" s="7"/>
      <c r="C25" s="7"/>
      <c r="D25" s="11"/>
      <c r="E25" s="451"/>
      <c r="F25" s="451"/>
      <c r="G25" s="11"/>
      <c r="H25" s="52">
        <f t="shared" ref="H25:H30" si="0">D25*E25*F25*G25*2*PI()</f>
        <v>0</v>
      </c>
      <c r="I25" s="63"/>
      <c r="J25" s="11"/>
      <c r="K25" s="11"/>
      <c r="L25" s="11"/>
      <c r="M25" s="40"/>
      <c r="N25" s="361"/>
      <c r="O25" s="40"/>
      <c r="P25" s="66">
        <f>IFERROR(IF($H$31&gt;0,$L$29*$N$25/$H$31,0),"")</f>
        <v>0</v>
      </c>
      <c r="Q25" s="7"/>
      <c r="R25" s="7"/>
      <c r="S25" s="3"/>
      <c r="T25" s="3"/>
    </row>
    <row r="26" spans="1:20" x14ac:dyDescent="0.3">
      <c r="A26" s="3"/>
      <c r="B26" s="7"/>
      <c r="C26" s="7"/>
      <c r="D26" s="11"/>
      <c r="E26" s="451"/>
      <c r="F26" s="451"/>
      <c r="G26" s="11"/>
      <c r="H26" s="52">
        <f t="shared" si="0"/>
        <v>0</v>
      </c>
      <c r="I26" s="63"/>
      <c r="J26" s="11"/>
      <c r="K26" s="11"/>
      <c r="L26" s="11"/>
      <c r="M26" s="40"/>
      <c r="N26" s="40"/>
      <c r="O26" s="40"/>
      <c r="P26" s="40"/>
      <c r="Q26" s="7"/>
      <c r="R26" s="7"/>
      <c r="S26" s="3"/>
      <c r="T26" s="3"/>
    </row>
    <row r="27" spans="1:20" x14ac:dyDescent="0.3">
      <c r="A27" s="3"/>
      <c r="B27" s="7"/>
      <c r="C27" s="7"/>
      <c r="D27" s="11"/>
      <c r="E27" s="451"/>
      <c r="F27" s="451"/>
      <c r="G27" s="11"/>
      <c r="H27" s="52">
        <f t="shared" si="0"/>
        <v>0</v>
      </c>
      <c r="I27" s="63"/>
      <c r="J27" s="11"/>
      <c r="K27" s="11"/>
      <c r="L27" s="11"/>
      <c r="M27" s="40"/>
      <c r="N27" s="40"/>
      <c r="O27" s="40"/>
      <c r="P27" s="40"/>
      <c r="Q27" s="40"/>
      <c r="R27" s="7"/>
      <c r="S27" s="3"/>
      <c r="T27" s="3"/>
    </row>
    <row r="28" spans="1:20" x14ac:dyDescent="0.3">
      <c r="A28" s="3"/>
      <c r="B28" s="7"/>
      <c r="C28" s="7"/>
      <c r="D28" s="11"/>
      <c r="E28" s="451"/>
      <c r="F28" s="451"/>
      <c r="G28" s="11"/>
      <c r="H28" s="52">
        <f t="shared" si="0"/>
        <v>0</v>
      </c>
      <c r="I28" s="63"/>
      <c r="J28" s="11"/>
      <c r="K28" s="11"/>
      <c r="L28" s="11"/>
      <c r="M28" s="40"/>
      <c r="N28" s="40"/>
      <c r="O28" s="40"/>
      <c r="P28" s="40"/>
      <c r="Q28" s="41"/>
      <c r="R28" s="7"/>
      <c r="S28" s="3"/>
      <c r="T28" s="3"/>
    </row>
    <row r="29" spans="1:20" x14ac:dyDescent="0.3">
      <c r="A29" s="3"/>
      <c r="B29" s="7"/>
      <c r="C29" s="7"/>
      <c r="D29" s="11"/>
      <c r="E29" s="451"/>
      <c r="F29" s="451"/>
      <c r="G29" s="11"/>
      <c r="H29" s="52">
        <f t="shared" si="0"/>
        <v>0</v>
      </c>
      <c r="I29" s="64"/>
      <c r="J29" s="7" t="s">
        <v>162</v>
      </c>
      <c r="K29" s="7"/>
      <c r="L29" s="65" t="str">
        <f>IFERROR(ROUND(AVERAGE(J25:L28),2),"")</f>
        <v/>
      </c>
      <c r="M29" s="7"/>
      <c r="N29" s="40"/>
      <c r="O29" s="40"/>
      <c r="P29" s="40"/>
      <c r="Q29" s="7"/>
      <c r="R29" s="7"/>
      <c r="S29" s="3"/>
      <c r="T29" s="3"/>
    </row>
    <row r="30" spans="1:20" x14ac:dyDescent="0.3">
      <c r="A30" s="3"/>
      <c r="B30" s="7"/>
      <c r="C30" s="7"/>
      <c r="D30" s="11"/>
      <c r="E30" s="451"/>
      <c r="F30" s="451"/>
      <c r="G30" s="11"/>
      <c r="H30" s="52">
        <f t="shared" si="0"/>
        <v>0</v>
      </c>
      <c r="I30" s="64"/>
      <c r="J30" s="7"/>
      <c r="K30" s="7"/>
      <c r="L30" s="7"/>
      <c r="M30" s="7"/>
      <c r="N30" s="40"/>
      <c r="O30" s="40"/>
      <c r="P30" s="40"/>
      <c r="Q30" s="7"/>
      <c r="R30" s="7"/>
      <c r="S30" s="3"/>
      <c r="T30" s="3"/>
    </row>
    <row r="31" spans="1:20" x14ac:dyDescent="0.3">
      <c r="A31" s="3"/>
      <c r="B31" s="7"/>
      <c r="C31" s="7"/>
      <c r="D31" s="7"/>
      <c r="E31" s="7"/>
      <c r="F31" s="7"/>
      <c r="G31" s="7"/>
      <c r="H31" s="52">
        <f>SUM(H25:H30)</f>
        <v>0</v>
      </c>
      <c r="I31" s="64"/>
      <c r="J31" s="7"/>
      <c r="K31" s="7"/>
      <c r="L31" s="7"/>
      <c r="M31" s="7"/>
      <c r="N31" s="40"/>
      <c r="O31" s="40"/>
      <c r="P31" s="40"/>
      <c r="Q31" s="7"/>
      <c r="R31" s="7"/>
      <c r="S31" s="3"/>
      <c r="T31" s="3"/>
    </row>
    <row r="32" spans="1:20" ht="21" x14ac:dyDescent="0.4">
      <c r="A32" s="3"/>
      <c r="B32" s="7"/>
      <c r="C32" s="7"/>
      <c r="D32" s="53" t="s">
        <v>147</v>
      </c>
      <c r="E32" s="7"/>
      <c r="F32" s="7"/>
      <c r="G32" s="7"/>
      <c r="H32" s="7"/>
      <c r="I32" s="7"/>
      <c r="J32" s="7"/>
      <c r="K32" s="7"/>
      <c r="L32" s="7"/>
      <c r="M32" s="7"/>
      <c r="N32" s="7"/>
      <c r="O32" s="7"/>
      <c r="P32" s="7"/>
      <c r="Q32" s="7"/>
      <c r="R32" s="7"/>
      <c r="S32" s="3"/>
      <c r="T32" s="3"/>
    </row>
    <row r="33" spans="1:20" ht="6" customHeight="1" x14ac:dyDescent="0.3">
      <c r="A33" s="3"/>
      <c r="B33" s="7"/>
      <c r="C33" s="7"/>
      <c r="D33" s="7"/>
      <c r="E33" s="7"/>
      <c r="F33" s="7"/>
      <c r="G33" s="7"/>
      <c r="H33" s="7"/>
      <c r="I33" s="7"/>
      <c r="J33" s="7"/>
      <c r="K33" s="7"/>
      <c r="L33" s="7"/>
      <c r="M33" s="7"/>
      <c r="N33" s="7"/>
      <c r="O33" s="7"/>
      <c r="P33" s="7"/>
      <c r="Q33" s="7"/>
      <c r="R33" s="7"/>
      <c r="S33" s="3"/>
      <c r="T33" s="3"/>
    </row>
    <row r="34" spans="1:20" ht="43.95" customHeight="1" x14ac:dyDescent="0.3">
      <c r="A34" s="3"/>
      <c r="B34" s="7"/>
      <c r="C34" s="7"/>
      <c r="D34" s="40" t="s">
        <v>142</v>
      </c>
      <c r="E34" s="40" t="s">
        <v>119</v>
      </c>
      <c r="F34" s="40" t="s">
        <v>120</v>
      </c>
      <c r="G34" s="40" t="s">
        <v>143</v>
      </c>
      <c r="H34" s="40" t="s">
        <v>149</v>
      </c>
      <c r="I34" s="40"/>
      <c r="J34" s="754" t="s">
        <v>201</v>
      </c>
      <c r="K34" s="754"/>
      <c r="L34" s="754"/>
      <c r="M34" s="40"/>
      <c r="N34" s="40" t="s">
        <v>144</v>
      </c>
      <c r="O34" s="40"/>
      <c r="P34" s="40" t="s">
        <v>148</v>
      </c>
      <c r="Q34" s="40"/>
      <c r="R34" s="7"/>
      <c r="S34" s="3"/>
      <c r="T34" s="3"/>
    </row>
    <row r="35" spans="1:20" x14ac:dyDescent="0.3">
      <c r="A35" s="3"/>
      <c r="B35" s="7"/>
      <c r="C35" s="7"/>
      <c r="D35" s="11"/>
      <c r="E35" s="451"/>
      <c r="F35" s="451"/>
      <c r="G35" s="11"/>
      <c r="H35" s="52">
        <f t="shared" ref="H35:H40" si="1">D35*E35*F35*G35*2*PI()</f>
        <v>0</v>
      </c>
      <c r="I35" s="63"/>
      <c r="J35" s="11"/>
      <c r="K35" s="11"/>
      <c r="L35" s="11"/>
      <c r="M35" s="40"/>
      <c r="N35" s="361"/>
      <c r="O35" s="40"/>
      <c r="P35" s="66">
        <f>IFERROR(IF($H$41&gt;0,$L$39*$N$35/$H$41,0),"")</f>
        <v>0</v>
      </c>
      <c r="Q35" s="7"/>
      <c r="R35" s="7"/>
      <c r="S35" s="3"/>
      <c r="T35" s="3"/>
    </row>
    <row r="36" spans="1:20" x14ac:dyDescent="0.3">
      <c r="A36" s="3"/>
      <c r="B36" s="7"/>
      <c r="C36" s="7"/>
      <c r="D36" s="11"/>
      <c r="E36" s="451"/>
      <c r="F36" s="451"/>
      <c r="G36" s="11"/>
      <c r="H36" s="52">
        <f t="shared" si="1"/>
        <v>0</v>
      </c>
      <c r="I36" s="63"/>
      <c r="J36" s="11"/>
      <c r="K36" s="11"/>
      <c r="L36" s="11"/>
      <c r="M36" s="40"/>
      <c r="N36" s="40"/>
      <c r="O36" s="40"/>
      <c r="P36" s="40"/>
      <c r="Q36" s="7"/>
      <c r="R36" s="7"/>
      <c r="S36" s="3"/>
      <c r="T36" s="3"/>
    </row>
    <row r="37" spans="1:20" x14ac:dyDescent="0.3">
      <c r="A37" s="3"/>
      <c r="B37" s="7"/>
      <c r="C37" s="7"/>
      <c r="D37" s="11"/>
      <c r="E37" s="451"/>
      <c r="F37" s="451"/>
      <c r="G37" s="11"/>
      <c r="H37" s="52">
        <f t="shared" si="1"/>
        <v>0</v>
      </c>
      <c r="I37" s="63"/>
      <c r="J37" s="11"/>
      <c r="K37" s="11"/>
      <c r="L37" s="11"/>
      <c r="M37" s="40"/>
      <c r="N37" s="40"/>
      <c r="O37" s="40"/>
      <c r="P37" s="40"/>
      <c r="Q37" s="40"/>
      <c r="R37" s="7"/>
      <c r="S37" s="3"/>
      <c r="T37" s="3"/>
    </row>
    <row r="38" spans="1:20" x14ac:dyDescent="0.3">
      <c r="A38" s="3"/>
      <c r="B38" s="7"/>
      <c r="C38" s="7"/>
      <c r="D38" s="11"/>
      <c r="E38" s="451"/>
      <c r="F38" s="451"/>
      <c r="G38" s="11"/>
      <c r="H38" s="52">
        <f t="shared" si="1"/>
        <v>0</v>
      </c>
      <c r="I38" s="63"/>
      <c r="J38" s="11"/>
      <c r="K38" s="11"/>
      <c r="L38" s="11"/>
      <c r="M38" s="40"/>
      <c r="N38" s="40"/>
      <c r="O38" s="40"/>
      <c r="P38" s="40"/>
      <c r="Q38" s="41"/>
      <c r="R38" s="7"/>
      <c r="S38" s="3"/>
      <c r="T38" s="3"/>
    </row>
    <row r="39" spans="1:20" x14ac:dyDescent="0.3">
      <c r="A39" s="3"/>
      <c r="B39" s="7"/>
      <c r="C39" s="7"/>
      <c r="D39" s="11"/>
      <c r="E39" s="451"/>
      <c r="F39" s="451"/>
      <c r="G39" s="11"/>
      <c r="H39" s="52">
        <f t="shared" si="1"/>
        <v>0</v>
      </c>
      <c r="I39" s="64"/>
      <c r="J39" s="7" t="s">
        <v>162</v>
      </c>
      <c r="K39" s="7"/>
      <c r="L39" s="65" t="str">
        <f>IFERROR(ROUND(AVERAGE(J35:L38),2),"")</f>
        <v/>
      </c>
      <c r="M39" s="7"/>
      <c r="N39" s="40"/>
      <c r="O39" s="40"/>
      <c r="P39" s="40"/>
      <c r="Q39" s="7"/>
      <c r="R39" s="7"/>
      <c r="S39" s="3"/>
      <c r="T39" s="3"/>
    </row>
    <row r="40" spans="1:20" x14ac:dyDescent="0.3">
      <c r="A40" s="3"/>
      <c r="B40" s="7"/>
      <c r="C40" s="7"/>
      <c r="D40" s="11"/>
      <c r="E40" s="451"/>
      <c r="F40" s="451"/>
      <c r="G40" s="11"/>
      <c r="H40" s="52">
        <f t="shared" si="1"/>
        <v>0</v>
      </c>
      <c r="I40" s="64"/>
      <c r="J40" s="7"/>
      <c r="K40" s="7"/>
      <c r="L40" s="7"/>
      <c r="M40" s="7"/>
      <c r="N40" s="40"/>
      <c r="O40" s="40"/>
      <c r="P40" s="40"/>
      <c r="Q40" s="7"/>
      <c r="R40" s="7"/>
      <c r="S40" s="3"/>
      <c r="T40" s="3"/>
    </row>
    <row r="41" spans="1:20" x14ac:dyDescent="0.3">
      <c r="A41" s="3"/>
      <c r="B41" s="7"/>
      <c r="C41" s="7"/>
      <c r="D41" s="7"/>
      <c r="E41" s="7"/>
      <c r="F41" s="7"/>
      <c r="G41" s="7"/>
      <c r="H41" s="52">
        <f>SUM(H35:H40)</f>
        <v>0</v>
      </c>
      <c r="I41" s="64"/>
      <c r="J41" s="7"/>
      <c r="K41" s="7"/>
      <c r="L41" s="7"/>
      <c r="M41" s="7"/>
      <c r="N41" s="40"/>
      <c r="O41" s="40"/>
      <c r="P41" s="40"/>
      <c r="Q41" s="7"/>
      <c r="R41" s="7"/>
      <c r="S41" s="3"/>
      <c r="T41" s="3"/>
    </row>
    <row r="42" spans="1:20" x14ac:dyDescent="0.3">
      <c r="A42" s="3"/>
      <c r="B42" s="7"/>
      <c r="C42" s="7"/>
      <c r="D42" s="54"/>
      <c r="E42" s="7"/>
      <c r="F42" s="7"/>
      <c r="G42" s="7"/>
      <c r="H42" s="7"/>
      <c r="I42" s="7"/>
      <c r="J42" s="7"/>
      <c r="K42" s="7"/>
      <c r="L42" s="7"/>
      <c r="M42" s="7"/>
      <c r="N42" s="7"/>
      <c r="O42" s="7"/>
      <c r="P42" s="7"/>
      <c r="Q42" s="7"/>
      <c r="R42" s="7"/>
      <c r="S42" s="3"/>
      <c r="T42" s="3"/>
    </row>
    <row r="43" spans="1:20" x14ac:dyDescent="0.3">
      <c r="A43" s="3"/>
      <c r="B43" s="7"/>
      <c r="C43" s="7"/>
      <c r="D43" s="54"/>
      <c r="E43" s="7"/>
      <c r="F43" s="7"/>
      <c r="G43" s="7"/>
      <c r="H43" s="7"/>
      <c r="I43" s="7"/>
      <c r="J43" s="7"/>
      <c r="K43" s="7"/>
      <c r="L43" s="7"/>
      <c r="M43" s="7"/>
      <c r="N43" s="7"/>
      <c r="O43" s="7"/>
      <c r="P43" s="7"/>
      <c r="Q43" s="7"/>
      <c r="R43" s="7"/>
      <c r="S43" s="3"/>
      <c r="T43" s="3"/>
    </row>
    <row r="44" spans="1:20" x14ac:dyDescent="0.3">
      <c r="A44" s="3"/>
      <c r="B44" s="3"/>
      <c r="C44" s="3"/>
      <c r="D44" s="3"/>
      <c r="E44" s="3"/>
      <c r="F44" s="3"/>
      <c r="G44" s="3"/>
      <c r="H44" s="3"/>
      <c r="I44" s="3"/>
      <c r="J44" s="3"/>
      <c r="K44" s="3"/>
      <c r="L44" s="3"/>
      <c r="M44" s="3"/>
      <c r="N44" s="3"/>
      <c r="O44" s="3"/>
      <c r="P44" s="3"/>
      <c r="Q44" s="3"/>
      <c r="R44" s="3"/>
      <c r="S44" s="3"/>
      <c r="T44" s="3"/>
    </row>
    <row r="45" spans="1:20" x14ac:dyDescent="0.3">
      <c r="A45" s="46"/>
      <c r="B45" s="46"/>
      <c r="C45" s="46"/>
      <c r="D45" s="46"/>
      <c r="E45" s="46"/>
      <c r="F45" s="46"/>
      <c r="G45" s="46"/>
      <c r="H45" s="46"/>
      <c r="I45" s="46"/>
      <c r="J45" s="46"/>
      <c r="K45" s="46"/>
      <c r="L45" s="46"/>
      <c r="M45" s="46"/>
      <c r="N45" s="46"/>
      <c r="O45" s="46"/>
      <c r="P45" s="46"/>
      <c r="Q45" s="46"/>
      <c r="R45" s="46"/>
      <c r="S45" s="46"/>
      <c r="T45" s="46"/>
    </row>
    <row r="46" spans="1:20" ht="27.6" customHeight="1" x14ac:dyDescent="0.3">
      <c r="A46" s="46"/>
      <c r="B46" s="77" t="s">
        <v>204</v>
      </c>
      <c r="C46" s="73"/>
      <c r="D46" s="73"/>
      <c r="E46" s="73"/>
      <c r="F46" s="73"/>
      <c r="G46" s="73"/>
      <c r="H46" s="73"/>
      <c r="I46" s="73"/>
      <c r="J46" s="73"/>
      <c r="K46" s="73"/>
      <c r="L46" s="73"/>
      <c r="M46" s="73"/>
      <c r="N46" s="73"/>
      <c r="O46" s="73"/>
      <c r="P46" s="73"/>
      <c r="Q46" s="73"/>
      <c r="R46" s="73"/>
      <c r="S46" s="46"/>
      <c r="T46" s="46"/>
    </row>
    <row r="47" spans="1:20" ht="42.6" customHeight="1" x14ac:dyDescent="0.3">
      <c r="A47" s="46"/>
      <c r="B47" s="770" t="s">
        <v>527</v>
      </c>
      <c r="C47" s="770"/>
      <c r="D47" s="770"/>
      <c r="E47" s="770"/>
      <c r="F47" s="770"/>
      <c r="G47" s="770"/>
      <c r="H47" s="770"/>
      <c r="I47" s="770"/>
      <c r="J47" s="770"/>
      <c r="K47" s="770"/>
      <c r="L47" s="770"/>
      <c r="M47" s="770"/>
      <c r="N47" s="6"/>
      <c r="O47" s="6"/>
      <c r="P47" s="6"/>
      <c r="Q47" s="6"/>
      <c r="R47" s="6"/>
      <c r="S47" s="46"/>
      <c r="T47" s="46"/>
    </row>
    <row r="48" spans="1:20" x14ac:dyDescent="0.3">
      <c r="A48" s="46"/>
      <c r="B48" s="774" t="s">
        <v>202</v>
      </c>
      <c r="C48" s="774"/>
      <c r="D48" s="774"/>
      <c r="E48" s="774"/>
      <c r="F48" s="774"/>
      <c r="G48" s="774"/>
      <c r="H48" s="771"/>
      <c r="I48" s="771"/>
      <c r="J48" s="771"/>
      <c r="K48" s="771"/>
      <c r="L48" s="6"/>
      <c r="M48" s="6"/>
      <c r="N48" s="6"/>
      <c r="O48" s="6"/>
      <c r="P48" s="6"/>
      <c r="Q48" s="6"/>
      <c r="R48" s="6"/>
      <c r="S48" s="46"/>
      <c r="T48" s="46"/>
    </row>
    <row r="49" spans="1:20" ht="5.4" customHeight="1" x14ac:dyDescent="0.3">
      <c r="A49" s="46"/>
      <c r="B49" s="6"/>
      <c r="C49" s="6"/>
      <c r="D49" s="6"/>
      <c r="E49" s="6"/>
      <c r="F49" s="6"/>
      <c r="G49" s="6"/>
      <c r="H49" s="6"/>
      <c r="I49" s="6"/>
      <c r="J49" s="6"/>
      <c r="K49" s="6"/>
      <c r="L49" s="6"/>
      <c r="M49" s="6"/>
      <c r="N49" s="6"/>
      <c r="O49" s="6"/>
      <c r="P49" s="6"/>
      <c r="Q49" s="6"/>
      <c r="R49" s="6"/>
      <c r="S49" s="46"/>
      <c r="T49" s="46"/>
    </row>
    <row r="50" spans="1:20" ht="13.2" customHeight="1" x14ac:dyDescent="0.3">
      <c r="A50" s="46"/>
      <c r="B50" s="774" t="s">
        <v>203</v>
      </c>
      <c r="C50" s="774"/>
      <c r="D50" s="774"/>
      <c r="E50" s="774"/>
      <c r="F50" s="774"/>
      <c r="G50" s="774"/>
      <c r="H50" s="772"/>
      <c r="I50" s="772"/>
      <c r="J50" s="772"/>
      <c r="K50" s="772"/>
      <c r="L50" s="6"/>
      <c r="M50" s="6"/>
      <c r="N50" s="6"/>
      <c r="O50" s="6"/>
      <c r="P50" s="6"/>
      <c r="Q50" s="6"/>
      <c r="R50" s="6"/>
      <c r="S50" s="46"/>
      <c r="T50" s="46"/>
    </row>
    <row r="51" spans="1:20" ht="5.4" customHeight="1" x14ac:dyDescent="0.3">
      <c r="A51" s="46"/>
      <c r="B51" s="6"/>
      <c r="C51" s="6"/>
      <c r="D51" s="6"/>
      <c r="E51" s="6"/>
      <c r="F51" s="6"/>
      <c r="G51" s="6"/>
      <c r="H51" s="6"/>
      <c r="I51" s="6"/>
      <c r="J51" s="6"/>
      <c r="K51" s="6"/>
      <c r="L51" s="6"/>
      <c r="M51" s="6"/>
      <c r="N51" s="6"/>
      <c r="O51" s="6"/>
      <c r="P51" s="6"/>
      <c r="Q51" s="6"/>
      <c r="R51" s="6"/>
      <c r="S51" s="46"/>
      <c r="T51" s="46"/>
    </row>
    <row r="52" spans="1:20" x14ac:dyDescent="0.3">
      <c r="A52" s="46"/>
      <c r="B52" s="774" t="s">
        <v>586</v>
      </c>
      <c r="C52" s="774"/>
      <c r="D52" s="774"/>
      <c r="E52" s="774"/>
      <c r="F52" s="774"/>
      <c r="G52" s="774"/>
      <c r="H52" s="571"/>
      <c r="I52" s="571"/>
      <c r="J52" s="571"/>
      <c r="K52" s="571"/>
      <c r="L52" s="571"/>
      <c r="M52" s="571"/>
      <c r="N52" s="6"/>
      <c r="O52" s="6"/>
      <c r="P52" s="6"/>
      <c r="Q52" s="6"/>
      <c r="R52" s="6"/>
      <c r="S52" s="46"/>
      <c r="T52" s="46"/>
    </row>
    <row r="53" spans="1:20" ht="6" customHeight="1" x14ac:dyDescent="0.3">
      <c r="A53" s="46"/>
      <c r="B53" s="74"/>
      <c r="C53" s="74"/>
      <c r="D53" s="74"/>
      <c r="E53" s="74"/>
      <c r="F53" s="74"/>
      <c r="G53" s="74"/>
      <c r="H53" s="74"/>
      <c r="I53" s="6"/>
      <c r="J53" s="6"/>
      <c r="K53" s="6"/>
      <c r="L53" s="6"/>
      <c r="M53" s="6"/>
      <c r="N53" s="6"/>
      <c r="O53" s="6"/>
      <c r="P53" s="6"/>
      <c r="Q53" s="6"/>
      <c r="R53" s="6"/>
      <c r="S53" s="46"/>
      <c r="T53" s="46"/>
    </row>
    <row r="54" spans="1:20" ht="15.6" customHeight="1" x14ac:dyDescent="0.3">
      <c r="A54" s="46"/>
      <c r="B54" s="773" t="s">
        <v>637</v>
      </c>
      <c r="C54" s="773"/>
      <c r="D54" s="773"/>
      <c r="E54" s="773"/>
      <c r="F54" s="773"/>
      <c r="G54" s="773"/>
      <c r="H54" s="571"/>
      <c r="I54" s="571"/>
      <c r="J54" s="571"/>
      <c r="K54" s="571"/>
      <c r="L54" s="571"/>
      <c r="M54" s="571"/>
      <c r="N54" s="6"/>
      <c r="O54" s="6"/>
      <c r="P54" s="6"/>
      <c r="Q54" s="6"/>
      <c r="R54" s="6"/>
      <c r="S54" s="46"/>
      <c r="T54" s="46"/>
    </row>
    <row r="55" spans="1:20" ht="21.6" customHeight="1" x14ac:dyDescent="0.3">
      <c r="A55" s="46"/>
      <c r="B55" s="769" t="s">
        <v>223</v>
      </c>
      <c r="C55" s="769"/>
      <c r="D55" s="769"/>
      <c r="E55" s="769"/>
      <c r="F55" s="769"/>
      <c r="G55" s="769"/>
      <c r="H55" s="6"/>
      <c r="I55" s="6"/>
      <c r="J55" s="6"/>
      <c r="K55" s="6"/>
      <c r="L55" s="6"/>
      <c r="M55" s="6"/>
      <c r="N55" s="6"/>
      <c r="O55" s="6"/>
      <c r="P55" s="6"/>
      <c r="Q55" s="6"/>
      <c r="R55" s="6"/>
      <c r="S55" s="46"/>
      <c r="T55" s="46"/>
    </row>
    <row r="56" spans="1:20" x14ac:dyDescent="0.3">
      <c r="A56" s="46"/>
      <c r="B56" s="46"/>
      <c r="C56" s="46"/>
      <c r="D56" s="46"/>
      <c r="E56" s="46"/>
      <c r="F56" s="46"/>
      <c r="G56" s="46"/>
      <c r="H56" s="46"/>
      <c r="I56" s="46"/>
      <c r="J56" s="46"/>
      <c r="K56" s="46"/>
      <c r="L56" s="46"/>
      <c r="M56" s="46"/>
      <c r="N56" s="46"/>
      <c r="O56" s="46"/>
      <c r="P56" s="46"/>
      <c r="Q56" s="46"/>
      <c r="R56" s="46"/>
      <c r="S56" s="46"/>
      <c r="T56" s="46"/>
    </row>
  </sheetData>
  <sheetProtection algorithmName="SHA-512" hashValue="GbHqxSVerQFTBzllEuNPvDLHSlnIBdOVmiffQHkpUgG+GbmxBnR74r9WxLb1TSOogiBiBrRWddp3OFtqukXZhQ==" saltValue="xt3SraQheIaujJOqMj2Mhw==" spinCount="100000" sheet="1" objects="1" scenarios="1"/>
  <mergeCells count="25">
    <mergeCell ref="B55:G55"/>
    <mergeCell ref="B47:M47"/>
    <mergeCell ref="H48:K48"/>
    <mergeCell ref="H50:K50"/>
    <mergeCell ref="H54:M54"/>
    <mergeCell ref="H52:M52"/>
    <mergeCell ref="B54:G54"/>
    <mergeCell ref="B52:G52"/>
    <mergeCell ref="B50:G50"/>
    <mergeCell ref="B48:G48"/>
    <mergeCell ref="H5:J5"/>
    <mergeCell ref="K5:N5"/>
    <mergeCell ref="J24:L24"/>
    <mergeCell ref="J34:L34"/>
    <mergeCell ref="B7:G8"/>
    <mergeCell ref="K7:N8"/>
    <mergeCell ref="K9:N10"/>
    <mergeCell ref="B9:G10"/>
    <mergeCell ref="B11:G12"/>
    <mergeCell ref="K11:N12"/>
    <mergeCell ref="B13:G14"/>
    <mergeCell ref="B19:N19"/>
    <mergeCell ref="K13:N14"/>
    <mergeCell ref="B15:G16"/>
    <mergeCell ref="K15:N16"/>
  </mergeCells>
  <conditionalFormatting sqref="P25">
    <cfRule type="expression" dxfId="167" priority="17">
      <formula>$P25=""</formula>
    </cfRule>
    <cfRule type="expression" dxfId="166" priority="18">
      <formula>$P25&gt;20</formula>
    </cfRule>
    <cfRule type="expression" dxfId="165" priority="19">
      <formula>$P25&lt;=20</formula>
    </cfRule>
  </conditionalFormatting>
  <conditionalFormatting sqref="P35">
    <cfRule type="expression" dxfId="164" priority="14">
      <formula>$P35=""</formula>
    </cfRule>
    <cfRule type="expression" dxfId="163" priority="15">
      <formula>$P35&gt;200</formula>
    </cfRule>
    <cfRule type="expression" dxfId="162" priority="16">
      <formula>$P35&lt;=200</formula>
    </cfRule>
  </conditionalFormatting>
  <conditionalFormatting sqref="H7">
    <cfRule type="cellIs" dxfId="161" priority="9" operator="equal">
      <formula>"NO"</formula>
    </cfRule>
    <cfRule type="cellIs" dxfId="160" priority="10" operator="equal">
      <formula>"YES"</formula>
    </cfRule>
  </conditionalFormatting>
  <conditionalFormatting sqref="H9">
    <cfRule type="cellIs" dxfId="159" priority="7" operator="equal">
      <formula>"NO"</formula>
    </cfRule>
    <cfRule type="cellIs" dxfId="158" priority="8" operator="equal">
      <formula>"YES"</formula>
    </cfRule>
  </conditionalFormatting>
  <conditionalFormatting sqref="H11">
    <cfRule type="cellIs" dxfId="157" priority="5" operator="equal">
      <formula>"NO"</formula>
    </cfRule>
    <cfRule type="cellIs" dxfId="156" priority="6" operator="equal">
      <formula>"YES"</formula>
    </cfRule>
  </conditionalFormatting>
  <conditionalFormatting sqref="H13">
    <cfRule type="cellIs" dxfId="155" priority="3" operator="equal">
      <formula>"NO"</formula>
    </cfRule>
    <cfRule type="cellIs" dxfId="154" priority="4" operator="equal">
      <formula>"YES"</formula>
    </cfRule>
  </conditionalFormatting>
  <conditionalFormatting sqref="H15">
    <cfRule type="cellIs" dxfId="153" priority="1" operator="equal">
      <formula>"NO"</formula>
    </cfRule>
    <cfRule type="cellIs" dxfId="152" priority="2" operator="equal">
      <formula>"YES"</formula>
    </cfRule>
  </conditionalFormatting>
  <dataValidations count="7">
    <dataValidation type="decimal" allowBlank="1" showInputMessage="1" showErrorMessage="1" errorTitle="Error" error="Please enter number!" sqref="J35:L38 J25:L28" xr:uid="{00000000-0002-0000-0C00-000000000000}">
      <formula1>1</formula1>
      <formula2>10000</formula2>
    </dataValidation>
    <dataValidation type="list" allowBlank="1" showInputMessage="1" showErrorMessage="1" errorTitle="Error" error="Please select an item from the list!" sqref="H7 H9 H11 H13 H15" xr:uid="{00000000-0002-0000-0C00-000001000000}">
      <formula1>INDIRECT("List_Yes_No[Spalte1]")</formula1>
    </dataValidation>
    <dataValidation type="decimal" allowBlank="1" showInputMessage="1" showErrorMessage="1" errorTitle="Error" error="Please enter a number!" sqref="E25:E30" xr:uid="{00000000-0002-0000-0C00-000002000000}">
      <formula1>0</formula1>
      <formula2>50</formula2>
    </dataValidation>
    <dataValidation type="decimal" allowBlank="1" showInputMessage="1" showErrorMessage="1" errorTitle="Error" error="Please enter a number!" sqref="F25:F30 E35:F40" xr:uid="{00000000-0002-0000-0C00-000003000000}">
      <formula1>0</formula1>
      <formula2>20</formula2>
    </dataValidation>
    <dataValidation type="whole" allowBlank="1" showInputMessage="1" showErrorMessage="1" errorTitle="Error" error="Please enter a whole number!" sqref="D35:D40 D25:D30" xr:uid="{00000000-0002-0000-0C00-000004000000}">
      <formula1>0</formula1>
      <formula2>9999</formula2>
    </dataValidation>
    <dataValidation type="whole" allowBlank="1" showInputMessage="1" showErrorMessage="1" errorTitle="Error" error="Please enter a whole number!" sqref="G25:G30 G35:G40" xr:uid="{00000000-0002-0000-0C00-000005000000}">
      <formula1>0</formula1>
      <formula2>9999999</formula2>
    </dataValidation>
    <dataValidation type="whole" allowBlank="1" showInputMessage="1" showErrorMessage="1" errorTitle="Error" error="Please enter a whole number!" sqref="N25 N35" xr:uid="{00000000-0002-0000-0C00-000006000000}">
      <formula1>0</formula1>
      <formula2>99999999</formula2>
    </dataValidation>
  </dataValidations>
  <hyperlinks>
    <hyperlink ref="N2" location="Menu!A1" display="← Menue" xr:uid="{00000000-0004-0000-0C00-000000000000}"/>
  </hyperlinks>
  <pageMargins left="0.7" right="0.7" top="0.78740157499999996" bottom="0.78740157499999996"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tint="0.34998626667073579"/>
  </sheetPr>
  <dimension ref="A1:S65"/>
  <sheetViews>
    <sheetView showGridLines="0" showRowColHeaders="0" workbookViewId="0">
      <pane ySplit="6" topLeftCell="A7" activePane="bottomLeft" state="frozen"/>
      <selection activeCell="H9" sqref="H9:J10"/>
      <selection pane="bottomLeft" activeCell="C56" sqref="C56:G56"/>
    </sheetView>
  </sheetViews>
  <sheetFormatPr defaultColWidth="11.44140625" defaultRowHeight="14.4" x14ac:dyDescent="0.3"/>
  <cols>
    <col min="1" max="1" width="2.109375" customWidth="1"/>
    <col min="2" max="2" width="64.6640625" customWidth="1"/>
    <col min="3" max="4" width="2.33203125" customWidth="1"/>
    <col min="5" max="5" width="11.33203125" customWidth="1"/>
    <col min="6" max="6" width="18.44140625" customWidth="1"/>
    <col min="7" max="7" width="3.6640625" customWidth="1"/>
    <col min="8" max="8" width="40.6640625" customWidth="1"/>
    <col min="9" max="9" width="6.33203125" customWidth="1"/>
    <col min="11" max="11" width="4.44140625" customWidth="1"/>
    <col min="12" max="12" width="13.5546875" customWidth="1"/>
    <col min="13" max="13" width="10.5546875" customWidth="1"/>
    <col min="17" max="17" width="13.109375" customWidth="1"/>
  </cols>
  <sheetData>
    <row r="1" spans="1:19" ht="6" customHeight="1" x14ac:dyDescent="0.3">
      <c r="A1" s="46"/>
      <c r="B1" s="46"/>
      <c r="C1" s="46"/>
      <c r="D1" s="46"/>
      <c r="E1" s="46"/>
      <c r="F1" s="46"/>
      <c r="G1" s="46"/>
      <c r="H1" s="46"/>
      <c r="I1" s="46"/>
      <c r="J1" s="46"/>
      <c r="K1" s="46"/>
      <c r="L1" s="46"/>
      <c r="M1" s="46"/>
      <c r="N1" s="46"/>
      <c r="O1" s="46"/>
      <c r="P1" s="46"/>
      <c r="Q1" s="46"/>
      <c r="R1" s="46"/>
      <c r="S1" s="46"/>
    </row>
    <row r="2" spans="1:19" ht="21" customHeight="1" x14ac:dyDescent="0.45">
      <c r="A2" s="46"/>
      <c r="B2" s="47" t="s">
        <v>549</v>
      </c>
      <c r="C2" s="47"/>
      <c r="D2" s="47"/>
      <c r="E2" s="47"/>
      <c r="F2" s="46"/>
      <c r="G2" s="46"/>
      <c r="H2" s="46"/>
      <c r="I2" s="46"/>
      <c r="J2" s="24" t="s">
        <v>151</v>
      </c>
      <c r="K2" s="46"/>
      <c r="L2" s="46"/>
      <c r="M2" s="46"/>
      <c r="N2" s="46"/>
      <c r="O2" s="46"/>
      <c r="P2" s="46"/>
      <c r="Q2" s="46"/>
      <c r="R2" s="46"/>
      <c r="S2" s="46"/>
    </row>
    <row r="3" spans="1:19" ht="7.2" customHeight="1" thickBot="1" x14ac:dyDescent="0.45">
      <c r="A3" s="140"/>
      <c r="B3" s="220"/>
      <c r="C3" s="140"/>
      <c r="D3" s="140"/>
      <c r="E3" s="140"/>
      <c r="F3" s="140"/>
      <c r="G3" s="140"/>
      <c r="H3" s="140"/>
      <c r="I3" s="140"/>
      <c r="J3" s="140"/>
      <c r="K3" s="140"/>
      <c r="L3" s="140"/>
      <c r="M3" s="140"/>
      <c r="N3" s="46"/>
      <c r="O3" s="46"/>
      <c r="P3" s="46"/>
      <c r="Q3" s="46"/>
      <c r="R3" s="46"/>
      <c r="S3" s="46"/>
    </row>
    <row r="4" spans="1:19" ht="18.600000000000001" customHeight="1" thickTop="1" x14ac:dyDescent="0.35">
      <c r="A4" s="46"/>
      <c r="B4" s="221" t="s">
        <v>211</v>
      </c>
      <c r="C4" s="46"/>
      <c r="D4" s="46"/>
      <c r="E4" s="46"/>
      <c r="F4" s="46"/>
      <c r="G4" s="46"/>
      <c r="H4" s="46"/>
      <c r="I4" s="46"/>
      <c r="J4" s="46"/>
      <c r="K4" s="46"/>
      <c r="L4" s="46"/>
      <c r="M4" s="46"/>
      <c r="N4" s="46"/>
      <c r="O4" s="46"/>
      <c r="P4" s="46"/>
      <c r="Q4" s="46"/>
      <c r="R4" s="46"/>
      <c r="S4" s="46"/>
    </row>
    <row r="5" spans="1:19" ht="4.95" customHeight="1" x14ac:dyDescent="0.45">
      <c r="A5" s="46"/>
      <c r="B5" s="47"/>
      <c r="C5" s="47"/>
      <c r="D5" s="47"/>
      <c r="E5" s="47"/>
      <c r="F5" s="46"/>
      <c r="G5" s="46"/>
      <c r="H5" s="46"/>
      <c r="I5" s="46"/>
      <c r="J5" s="46"/>
      <c r="K5" s="46"/>
      <c r="L5" s="46"/>
      <c r="M5" s="46"/>
      <c r="N5" s="46"/>
      <c r="O5" s="46"/>
      <c r="P5" s="46"/>
      <c r="Q5" s="46"/>
      <c r="R5" s="46"/>
      <c r="S5" s="46"/>
    </row>
    <row r="6" spans="1:19" ht="47.4" customHeight="1" x14ac:dyDescent="0.3">
      <c r="A6" s="6"/>
      <c r="B6" s="6"/>
      <c r="C6" s="6"/>
      <c r="D6" s="6"/>
      <c r="E6" s="557" t="s">
        <v>206</v>
      </c>
      <c r="F6" s="557"/>
      <c r="G6" s="84"/>
      <c r="H6" s="84" t="s">
        <v>561</v>
      </c>
      <c r="I6" s="605" t="s">
        <v>495</v>
      </c>
      <c r="J6" s="605"/>
      <c r="K6" s="6"/>
      <c r="L6" s="6"/>
      <c r="M6" s="6"/>
      <c r="N6" s="6"/>
      <c r="O6" s="6"/>
      <c r="P6" s="6"/>
      <c r="Q6" s="6"/>
      <c r="R6" s="6"/>
      <c r="S6" s="6"/>
    </row>
    <row r="7" spans="1:19" ht="47.4" customHeight="1" x14ac:dyDescent="0.3">
      <c r="A7" s="6"/>
      <c r="B7" s="781" t="s">
        <v>552</v>
      </c>
      <c r="C7" s="782"/>
      <c r="D7" s="782"/>
      <c r="E7" s="782"/>
      <c r="F7" s="782"/>
      <c r="G7" s="782"/>
      <c r="H7" s="782"/>
      <c r="I7" s="210"/>
      <c r="J7" s="210"/>
      <c r="K7" s="6"/>
      <c r="L7" s="285"/>
      <c r="M7" s="6"/>
      <c r="N7" s="6"/>
      <c r="O7" s="6"/>
      <c r="P7" s="6"/>
      <c r="Q7" s="6"/>
      <c r="R7" s="6"/>
      <c r="S7" s="6"/>
    </row>
    <row r="8" spans="1:19" ht="12.6" customHeight="1" x14ac:dyDescent="0.3">
      <c r="A8" s="6"/>
      <c r="B8" s="6"/>
      <c r="C8" s="6"/>
      <c r="D8" s="6"/>
      <c r="E8" s="120"/>
      <c r="F8" s="120"/>
      <c r="G8" s="84"/>
      <c r="H8" s="84"/>
      <c r="I8" s="210"/>
      <c r="J8" s="210"/>
      <c r="K8" s="6"/>
      <c r="L8" s="6"/>
      <c r="M8" s="6"/>
      <c r="N8" s="6"/>
      <c r="O8" s="6"/>
      <c r="P8" s="6"/>
      <c r="Q8" s="6"/>
      <c r="R8" s="6"/>
      <c r="S8" s="6"/>
    </row>
    <row r="9" spans="1:19" ht="27.6" customHeight="1" x14ac:dyDescent="0.3">
      <c r="A9" s="6"/>
      <c r="B9" s="128" t="s">
        <v>550</v>
      </c>
      <c r="C9" s="6"/>
      <c r="D9" s="6"/>
      <c r="E9" s="6"/>
      <c r="F9" s="6"/>
      <c r="G9" s="6"/>
      <c r="H9" s="6"/>
      <c r="I9" s="6"/>
      <c r="J9" s="6"/>
      <c r="K9" s="6"/>
      <c r="L9" s="6"/>
      <c r="M9" s="6"/>
      <c r="N9" s="6"/>
      <c r="O9" s="6"/>
      <c r="P9" s="6"/>
      <c r="Q9" s="6"/>
      <c r="R9" s="6"/>
      <c r="S9" s="6"/>
    </row>
    <row r="10" spans="1:19" ht="27.6" customHeight="1" x14ac:dyDescent="0.3">
      <c r="A10" s="6"/>
      <c r="B10" s="130" t="s">
        <v>516</v>
      </c>
      <c r="C10" s="6"/>
      <c r="D10" s="6"/>
      <c r="E10" s="6"/>
      <c r="F10" s="6"/>
      <c r="G10" s="6"/>
      <c r="H10" s="6"/>
      <c r="I10" s="6"/>
      <c r="J10" s="6"/>
      <c r="K10" s="6"/>
      <c r="L10" s="6"/>
      <c r="M10" s="6"/>
      <c r="N10" s="6"/>
      <c r="O10" s="6"/>
      <c r="P10" s="6"/>
      <c r="Q10" s="6"/>
      <c r="R10" s="6"/>
      <c r="S10" s="6"/>
    </row>
    <row r="11" spans="1:19" ht="15" customHeight="1" x14ac:dyDescent="0.3">
      <c r="A11" s="6"/>
      <c r="B11" s="779" t="s">
        <v>490</v>
      </c>
      <c r="C11" s="57"/>
      <c r="D11" s="93"/>
      <c r="E11" s="360" t="s">
        <v>222</v>
      </c>
      <c r="F11" s="86"/>
      <c r="G11" s="87"/>
      <c r="H11" s="777"/>
      <c r="I11" s="6"/>
      <c r="J11" s="6"/>
      <c r="K11" s="6"/>
      <c r="L11" s="6"/>
      <c r="M11" s="6"/>
      <c r="N11" s="6"/>
      <c r="O11" s="6"/>
      <c r="P11" s="6"/>
      <c r="Q11" s="6"/>
      <c r="R11" s="6"/>
      <c r="S11" s="6"/>
    </row>
    <row r="12" spans="1:19" ht="9.6" customHeight="1" x14ac:dyDescent="0.3">
      <c r="A12" s="6"/>
      <c r="B12" s="780"/>
      <c r="C12" s="49"/>
      <c r="D12" s="94"/>
      <c r="E12" s="91"/>
      <c r="F12" s="91"/>
      <c r="G12" s="92"/>
      <c r="H12" s="778"/>
      <c r="I12" s="6"/>
      <c r="J12" s="6"/>
      <c r="K12" s="6"/>
      <c r="L12" s="6"/>
      <c r="M12" s="6"/>
      <c r="N12" s="6"/>
      <c r="O12" s="6"/>
      <c r="P12" s="6"/>
      <c r="Q12" s="6"/>
      <c r="R12" s="6"/>
      <c r="S12" s="6"/>
    </row>
    <row r="13" spans="1:19" ht="16.95" customHeight="1" x14ac:dyDescent="0.3">
      <c r="A13" s="6"/>
      <c r="B13" s="775" t="s">
        <v>491</v>
      </c>
      <c r="C13" s="57"/>
      <c r="D13" s="93"/>
      <c r="E13" s="355" t="s">
        <v>222</v>
      </c>
      <c r="F13" s="86"/>
      <c r="G13" s="87"/>
      <c r="H13" s="777"/>
      <c r="I13" s="6"/>
      <c r="J13" s="6"/>
      <c r="K13" s="6"/>
      <c r="L13" s="6"/>
      <c r="M13" s="6"/>
      <c r="N13" s="6"/>
      <c r="O13" s="6"/>
      <c r="P13" s="6"/>
      <c r="Q13" s="6"/>
      <c r="R13" s="6"/>
      <c r="S13" s="6"/>
    </row>
    <row r="14" spans="1:19" ht="14.4" customHeight="1" x14ac:dyDescent="0.3">
      <c r="A14" s="6"/>
      <c r="B14" s="776"/>
      <c r="C14" s="49"/>
      <c r="D14" s="94"/>
      <c r="E14" s="91"/>
      <c r="F14" s="91"/>
      <c r="G14" s="92"/>
      <c r="H14" s="778"/>
      <c r="I14" s="6"/>
      <c r="J14" s="6"/>
      <c r="K14" s="6"/>
      <c r="L14" s="6"/>
      <c r="M14" s="6"/>
      <c r="N14" s="6"/>
      <c r="O14" s="6"/>
      <c r="P14" s="6"/>
      <c r="Q14" s="6"/>
      <c r="R14" s="6"/>
      <c r="S14" s="6"/>
    </row>
    <row r="15" spans="1:19" ht="18.600000000000001" customHeight="1" x14ac:dyDescent="0.3">
      <c r="A15" s="6"/>
      <c r="B15" s="775" t="s">
        <v>492</v>
      </c>
      <c r="C15" s="275"/>
      <c r="D15" s="93"/>
      <c r="E15" s="355" t="s">
        <v>222</v>
      </c>
      <c r="F15" s="86"/>
      <c r="G15" s="87"/>
      <c r="H15" s="777"/>
      <c r="I15" s="6"/>
      <c r="J15" s="6"/>
      <c r="K15" s="6"/>
      <c r="L15" s="6"/>
      <c r="M15" s="6"/>
      <c r="N15" s="6"/>
      <c r="O15" s="6"/>
      <c r="P15" s="6"/>
      <c r="Q15" s="6"/>
      <c r="R15" s="6"/>
      <c r="S15" s="6"/>
    </row>
    <row r="16" spans="1:19" ht="13.2" customHeight="1" x14ac:dyDescent="0.3">
      <c r="A16" s="6"/>
      <c r="B16" s="776"/>
      <c r="C16" s="276"/>
      <c r="D16" s="94"/>
      <c r="E16" s="91"/>
      <c r="F16" s="91"/>
      <c r="G16" s="92"/>
      <c r="H16" s="778"/>
      <c r="I16" s="6"/>
      <c r="J16" s="6"/>
      <c r="K16" s="6"/>
      <c r="L16" s="6"/>
      <c r="M16" s="6"/>
      <c r="N16" s="6"/>
      <c r="O16" s="6"/>
      <c r="P16" s="6"/>
      <c r="Q16" s="6"/>
      <c r="R16" s="6"/>
      <c r="S16" s="6"/>
    </row>
    <row r="17" spans="1:19" ht="3.6" customHeight="1" x14ac:dyDescent="0.3">
      <c r="A17" s="6"/>
      <c r="B17" s="6"/>
      <c r="C17" s="6"/>
      <c r="D17" s="6"/>
      <c r="E17" s="6"/>
      <c r="F17" s="6"/>
      <c r="G17" s="6"/>
      <c r="H17" s="6"/>
      <c r="I17" s="6"/>
      <c r="J17" s="6"/>
      <c r="K17" s="6"/>
      <c r="L17" s="6"/>
      <c r="M17" s="6"/>
      <c r="N17" s="6"/>
      <c r="O17" s="6"/>
      <c r="P17" s="6"/>
      <c r="Q17" s="6"/>
      <c r="R17" s="6"/>
      <c r="S17" s="6"/>
    </row>
    <row r="18" spans="1:19" ht="27.6" customHeight="1" x14ac:dyDescent="0.3">
      <c r="A18" s="6"/>
      <c r="B18" s="130" t="s">
        <v>194</v>
      </c>
      <c r="C18" s="6"/>
      <c r="D18" s="6"/>
      <c r="E18" s="6"/>
      <c r="F18" s="6"/>
      <c r="G18" s="6"/>
      <c r="H18" s="6"/>
      <c r="I18" s="6"/>
      <c r="J18" s="6"/>
      <c r="K18" s="6"/>
      <c r="L18" s="6"/>
      <c r="M18" s="6"/>
      <c r="N18" s="6"/>
      <c r="O18" s="6"/>
      <c r="P18" s="6"/>
      <c r="Q18" s="6"/>
      <c r="R18" s="6"/>
      <c r="S18" s="6"/>
    </row>
    <row r="19" spans="1:19" ht="15" customHeight="1" x14ac:dyDescent="0.3">
      <c r="A19" s="6"/>
      <c r="B19" s="779" t="s">
        <v>267</v>
      </c>
      <c r="C19" s="57"/>
      <c r="D19" s="93"/>
      <c r="E19" s="360"/>
      <c r="F19" s="86"/>
      <c r="G19" s="87"/>
      <c r="H19" s="777"/>
      <c r="I19" s="6"/>
      <c r="J19" s="6"/>
      <c r="K19" s="6"/>
      <c r="L19" s="6"/>
      <c r="M19" s="6"/>
      <c r="N19" s="6"/>
      <c r="O19" s="6"/>
      <c r="P19" s="6"/>
      <c r="Q19" s="6"/>
      <c r="R19" s="6"/>
      <c r="S19" s="6"/>
    </row>
    <row r="20" spans="1:19" ht="16.95" customHeight="1" x14ac:dyDescent="0.3">
      <c r="A20" s="6"/>
      <c r="B20" s="780"/>
      <c r="C20" s="49"/>
      <c r="D20" s="94"/>
      <c r="E20" s="91"/>
      <c r="F20" s="91"/>
      <c r="G20" s="92"/>
      <c r="H20" s="778"/>
      <c r="I20" s="6"/>
      <c r="J20" s="6"/>
      <c r="K20" s="6"/>
      <c r="L20" s="6"/>
      <c r="M20" s="6"/>
      <c r="N20" s="6"/>
      <c r="O20" s="6"/>
      <c r="P20" s="6"/>
      <c r="Q20" s="6"/>
      <c r="R20" s="6"/>
      <c r="S20" s="6"/>
    </row>
    <row r="21" spans="1:19" ht="5.4" customHeight="1" x14ac:dyDescent="0.3">
      <c r="A21" s="6"/>
      <c r="B21" s="69"/>
      <c r="C21" s="69"/>
      <c r="D21" s="69"/>
      <c r="E21" s="69"/>
      <c r="F21" s="69"/>
      <c r="G21" s="69"/>
      <c r="H21" s="69"/>
      <c r="I21" s="69"/>
      <c r="J21" s="69"/>
      <c r="K21" s="6"/>
      <c r="L21" s="6"/>
      <c r="M21" s="6"/>
      <c r="N21" s="6"/>
      <c r="O21" s="6"/>
      <c r="P21" s="6"/>
      <c r="Q21" s="6"/>
      <c r="R21" s="6"/>
      <c r="S21" s="6"/>
    </row>
    <row r="22" spans="1:19" ht="27.6" customHeight="1" x14ac:dyDescent="0.3">
      <c r="A22" s="6"/>
      <c r="B22" s="130" t="s">
        <v>195</v>
      </c>
      <c r="C22" s="6"/>
      <c r="D22" s="6"/>
      <c r="E22" s="6"/>
      <c r="F22" s="6"/>
      <c r="G22" s="6"/>
      <c r="H22" s="6"/>
      <c r="I22" s="6"/>
      <c r="J22" s="6"/>
      <c r="K22" s="6"/>
      <c r="L22" s="6"/>
      <c r="M22" s="6"/>
      <c r="N22" s="6"/>
      <c r="O22" s="6"/>
      <c r="P22" s="6"/>
      <c r="Q22" s="6"/>
      <c r="R22" s="6"/>
      <c r="S22" s="6"/>
    </row>
    <row r="23" spans="1:19" ht="15" customHeight="1" x14ac:dyDescent="0.3">
      <c r="A23" s="6"/>
      <c r="B23" s="779" t="s">
        <v>262</v>
      </c>
      <c r="C23" s="57"/>
      <c r="D23" s="93"/>
      <c r="E23" s="360" t="s">
        <v>222</v>
      </c>
      <c r="F23" s="86"/>
      <c r="G23" s="87"/>
      <c r="H23" s="777"/>
      <c r="I23" s="6"/>
      <c r="J23" s="6"/>
      <c r="K23" s="6"/>
      <c r="L23" s="6"/>
      <c r="M23" s="6"/>
      <c r="N23" s="6"/>
      <c r="O23" s="6"/>
      <c r="P23" s="6"/>
      <c r="Q23" s="6"/>
      <c r="R23" s="6"/>
      <c r="S23" s="6"/>
    </row>
    <row r="24" spans="1:19" ht="30.6" customHeight="1" x14ac:dyDescent="0.3">
      <c r="A24" s="6"/>
      <c r="B24" s="780"/>
      <c r="C24" s="49"/>
      <c r="D24" s="94"/>
      <c r="E24" s="91"/>
      <c r="F24" s="91"/>
      <c r="G24" s="92"/>
      <c r="H24" s="778"/>
      <c r="I24" s="6"/>
      <c r="J24" s="6"/>
      <c r="K24" s="6"/>
      <c r="L24" s="6"/>
      <c r="M24" s="6"/>
      <c r="N24" s="6"/>
      <c r="O24" s="6"/>
      <c r="P24" s="6"/>
      <c r="Q24" s="6"/>
      <c r="R24" s="6"/>
      <c r="S24" s="6"/>
    </row>
    <row r="25" spans="1:19" ht="16.95" customHeight="1" x14ac:dyDescent="0.3">
      <c r="A25" s="6"/>
      <c r="B25" s="775" t="s">
        <v>263</v>
      </c>
      <c r="C25" s="57"/>
      <c r="D25" s="93"/>
      <c r="E25" s="355" t="s">
        <v>222</v>
      </c>
      <c r="F25" s="86"/>
      <c r="G25" s="87"/>
      <c r="H25" s="777"/>
      <c r="I25" s="6"/>
      <c r="J25" s="6"/>
      <c r="K25" s="6"/>
      <c r="L25" s="6"/>
      <c r="M25" s="6"/>
      <c r="N25" s="6"/>
      <c r="O25" s="6"/>
      <c r="P25" s="6"/>
      <c r="Q25" s="6"/>
      <c r="R25" s="6"/>
      <c r="S25" s="6"/>
    </row>
    <row r="26" spans="1:19" ht="61.2" customHeight="1" x14ac:dyDescent="0.3">
      <c r="A26" s="6"/>
      <c r="B26" s="776"/>
      <c r="C26" s="49"/>
      <c r="D26" s="94"/>
      <c r="E26" s="91"/>
      <c r="F26" s="91"/>
      <c r="G26" s="92"/>
      <c r="H26" s="778"/>
      <c r="I26" s="6"/>
      <c r="J26" s="6"/>
      <c r="K26" s="6"/>
      <c r="L26" s="6"/>
      <c r="M26" s="6"/>
      <c r="N26" s="6"/>
      <c r="O26" s="6"/>
      <c r="P26" s="6"/>
      <c r="Q26" s="6"/>
      <c r="R26" s="6"/>
      <c r="S26" s="6"/>
    </row>
    <row r="27" spans="1:19" ht="7.95" customHeight="1" x14ac:dyDescent="0.3">
      <c r="A27" s="6"/>
      <c r="B27" s="130"/>
      <c r="C27" s="69"/>
      <c r="D27" s="69"/>
      <c r="E27" s="69"/>
      <c r="F27" s="69"/>
      <c r="G27" s="69"/>
      <c r="H27" s="69"/>
      <c r="I27" s="69"/>
      <c r="J27" s="6"/>
      <c r="K27" s="6"/>
      <c r="L27" s="6"/>
      <c r="M27" s="6"/>
      <c r="N27" s="6"/>
      <c r="O27" s="6"/>
      <c r="P27" s="6"/>
      <c r="Q27" s="6"/>
      <c r="R27" s="6"/>
      <c r="S27" s="6"/>
    </row>
    <row r="28" spans="1:19" ht="28.2" customHeight="1" x14ac:dyDescent="0.3">
      <c r="A28" s="6"/>
      <c r="B28" s="133" t="s">
        <v>196</v>
      </c>
      <c r="C28" s="103"/>
      <c r="D28" s="69"/>
      <c r="E28" s="69"/>
      <c r="F28" s="69"/>
      <c r="G28" s="69"/>
      <c r="H28" s="69"/>
      <c r="I28" s="69"/>
      <c r="J28" s="69"/>
      <c r="K28" s="6"/>
      <c r="L28" s="6"/>
      <c r="M28" s="6"/>
      <c r="N28" s="6"/>
      <c r="O28" s="6"/>
      <c r="P28" s="6"/>
      <c r="Q28" s="6"/>
      <c r="R28" s="6"/>
      <c r="S28" s="6"/>
    </row>
    <row r="29" spans="1:19" ht="15" customHeight="1" x14ac:dyDescent="0.3">
      <c r="A29" s="6"/>
      <c r="B29" s="779" t="s">
        <v>264</v>
      </c>
      <c r="C29" s="57"/>
      <c r="D29" s="93"/>
      <c r="E29" s="360" t="s">
        <v>222</v>
      </c>
      <c r="F29" s="86"/>
      <c r="G29" s="87"/>
      <c r="H29" s="777"/>
      <c r="I29" s="6"/>
      <c r="J29" s="6"/>
      <c r="K29" s="6"/>
      <c r="L29" s="6"/>
      <c r="M29" s="6"/>
      <c r="N29" s="6"/>
      <c r="O29" s="6"/>
      <c r="P29" s="6"/>
      <c r="Q29" s="6"/>
      <c r="R29" s="6"/>
      <c r="S29" s="6"/>
    </row>
    <row r="30" spans="1:19" ht="18" customHeight="1" x14ac:dyDescent="0.3">
      <c r="A30" s="6"/>
      <c r="B30" s="780"/>
      <c r="C30" s="49"/>
      <c r="D30" s="94"/>
      <c r="E30" s="91"/>
      <c r="F30" s="91"/>
      <c r="G30" s="92"/>
      <c r="H30" s="778"/>
      <c r="I30" s="6"/>
      <c r="J30" s="6"/>
      <c r="K30" s="6"/>
      <c r="L30" s="6"/>
      <c r="M30" s="6"/>
      <c r="N30" s="6"/>
      <c r="O30" s="6"/>
      <c r="P30" s="6"/>
      <c r="Q30" s="6"/>
      <c r="R30" s="6"/>
      <c r="S30" s="6"/>
    </row>
    <row r="31" spans="1:19" ht="16.95" customHeight="1" x14ac:dyDescent="0.3">
      <c r="A31" s="6"/>
      <c r="B31" s="775" t="s">
        <v>270</v>
      </c>
      <c r="C31" s="57"/>
      <c r="D31" s="93"/>
      <c r="E31" s="355" t="s">
        <v>222</v>
      </c>
      <c r="F31" s="86"/>
      <c r="G31" s="87"/>
      <c r="H31" s="777"/>
      <c r="I31" s="6"/>
      <c r="J31" s="6"/>
      <c r="K31" s="6"/>
      <c r="L31" s="6"/>
      <c r="M31" s="6"/>
      <c r="N31" s="6"/>
      <c r="O31" s="6"/>
      <c r="P31" s="6"/>
      <c r="Q31" s="6"/>
      <c r="R31" s="6"/>
      <c r="S31" s="6"/>
    </row>
    <row r="32" spans="1:19" ht="17.399999999999999" customHeight="1" x14ac:dyDescent="0.3">
      <c r="A32" s="6"/>
      <c r="B32" s="776"/>
      <c r="C32" s="49"/>
      <c r="D32" s="94"/>
      <c r="E32" s="91"/>
      <c r="F32" s="91"/>
      <c r="G32" s="92"/>
      <c r="H32" s="778"/>
      <c r="I32" s="6"/>
      <c r="J32" s="6"/>
      <c r="K32" s="6"/>
      <c r="L32" s="6"/>
      <c r="M32" s="6"/>
      <c r="N32" s="6"/>
      <c r="O32" s="6"/>
      <c r="P32" s="6"/>
      <c r="Q32" s="6"/>
      <c r="R32" s="6"/>
      <c r="S32" s="6"/>
    </row>
    <row r="33" spans="1:19" ht="10.199999999999999" customHeight="1" x14ac:dyDescent="0.3">
      <c r="A33" s="6"/>
      <c r="B33" s="130"/>
      <c r="C33" s="69"/>
      <c r="D33" s="69"/>
      <c r="E33" s="69"/>
      <c r="F33" s="69"/>
      <c r="G33" s="69"/>
      <c r="H33" s="69"/>
      <c r="I33" s="69"/>
      <c r="J33" s="6"/>
      <c r="K33" s="6"/>
      <c r="L33" s="6"/>
      <c r="M33" s="6"/>
      <c r="N33" s="6"/>
      <c r="O33" s="6"/>
      <c r="P33" s="6"/>
      <c r="Q33" s="6"/>
      <c r="R33" s="6"/>
      <c r="S33" s="6"/>
    </row>
    <row r="34" spans="1:19" ht="13.95" customHeight="1" x14ac:dyDescent="0.3">
      <c r="A34" s="6"/>
      <c r="B34" s="132" t="s">
        <v>268</v>
      </c>
      <c r="C34" s="103"/>
      <c r="D34" s="69"/>
      <c r="E34" s="69"/>
      <c r="F34" s="69"/>
      <c r="G34" s="69"/>
      <c r="H34" s="69"/>
      <c r="I34" s="69"/>
      <c r="J34" s="6"/>
      <c r="K34" s="6"/>
      <c r="L34" s="6"/>
      <c r="M34" s="6"/>
      <c r="N34" s="6"/>
      <c r="O34" s="6"/>
      <c r="P34" s="6"/>
      <c r="Q34" s="6"/>
      <c r="R34" s="6"/>
      <c r="S34" s="6"/>
    </row>
    <row r="35" spans="1:19" ht="15" customHeight="1" x14ac:dyDescent="0.3">
      <c r="A35" s="6"/>
      <c r="B35" s="779" t="s">
        <v>265</v>
      </c>
      <c r="C35" s="57"/>
      <c r="D35" s="93"/>
      <c r="E35" s="360" t="s">
        <v>222</v>
      </c>
      <c r="F35" s="86"/>
      <c r="G35" s="87"/>
      <c r="H35" s="777"/>
      <c r="I35" s="6"/>
      <c r="J35" s="6"/>
      <c r="K35" s="6"/>
      <c r="L35" s="6"/>
      <c r="M35" s="6"/>
      <c r="N35" s="6"/>
      <c r="O35" s="6"/>
      <c r="P35" s="6"/>
      <c r="Q35" s="6"/>
      <c r="R35" s="6"/>
      <c r="S35" s="6"/>
    </row>
    <row r="36" spans="1:19" ht="45.6" customHeight="1" x14ac:dyDescent="0.3">
      <c r="A36" s="6"/>
      <c r="B36" s="780"/>
      <c r="C36" s="49"/>
      <c r="D36" s="94"/>
      <c r="E36" s="91"/>
      <c r="F36" s="91"/>
      <c r="G36" s="92"/>
      <c r="H36" s="778"/>
      <c r="I36" s="6"/>
      <c r="J36" s="6"/>
      <c r="K36" s="6"/>
      <c r="L36" s="6"/>
      <c r="M36" s="6"/>
      <c r="N36" s="6"/>
      <c r="O36" s="6"/>
      <c r="P36" s="6"/>
      <c r="Q36" s="6"/>
      <c r="R36" s="6"/>
      <c r="S36" s="6"/>
    </row>
    <row r="37" spans="1:19" ht="16.95" customHeight="1" x14ac:dyDescent="0.3">
      <c r="A37" s="6"/>
      <c r="B37" s="775" t="s">
        <v>266</v>
      </c>
      <c r="C37" s="57"/>
      <c r="D37" s="93"/>
      <c r="E37" s="355" t="s">
        <v>222</v>
      </c>
      <c r="F37" s="86"/>
      <c r="G37" s="87"/>
      <c r="H37" s="777"/>
      <c r="I37" s="6"/>
      <c r="J37" s="6"/>
      <c r="K37" s="6"/>
      <c r="L37" s="6"/>
      <c r="M37" s="6"/>
      <c r="N37" s="6"/>
      <c r="O37" s="6"/>
      <c r="P37" s="6"/>
      <c r="Q37" s="6"/>
      <c r="R37" s="6"/>
      <c r="S37" s="6"/>
    </row>
    <row r="38" spans="1:19" ht="17.399999999999999" customHeight="1" x14ac:dyDescent="0.3">
      <c r="A38" s="6"/>
      <c r="B38" s="776"/>
      <c r="C38" s="49"/>
      <c r="D38" s="94"/>
      <c r="E38" s="91"/>
      <c r="F38" s="91"/>
      <c r="G38" s="92"/>
      <c r="H38" s="778"/>
      <c r="I38" s="6"/>
      <c r="J38" s="6"/>
      <c r="K38" s="6"/>
      <c r="L38" s="6"/>
      <c r="M38" s="6"/>
      <c r="N38" s="6"/>
      <c r="O38" s="6"/>
      <c r="P38" s="6"/>
      <c r="Q38" s="6"/>
      <c r="R38" s="6"/>
      <c r="S38" s="6"/>
    </row>
    <row r="39" spans="1:19" ht="17.399999999999999" customHeight="1" x14ac:dyDescent="0.3">
      <c r="A39" s="6"/>
      <c r="B39" s="6"/>
      <c r="C39" s="6"/>
      <c r="D39" s="6"/>
      <c r="E39" s="6"/>
      <c r="F39" s="6"/>
      <c r="G39" s="6"/>
      <c r="H39" s="6"/>
      <c r="I39" s="6"/>
      <c r="J39" s="6"/>
      <c r="K39" s="6"/>
      <c r="L39" s="6"/>
      <c r="M39" s="6"/>
      <c r="N39" s="6"/>
      <c r="O39" s="6"/>
      <c r="P39" s="6"/>
      <c r="Q39" s="6"/>
      <c r="R39" s="6"/>
      <c r="S39" s="6"/>
    </row>
    <row r="40" spans="1:19" ht="27.6" customHeight="1" x14ac:dyDescent="0.3">
      <c r="A40" s="6"/>
      <c r="B40" s="128" t="s">
        <v>551</v>
      </c>
      <c r="C40" s="6"/>
      <c r="D40" s="6"/>
      <c r="E40" s="6"/>
      <c r="F40" s="6"/>
      <c r="G40" s="6"/>
      <c r="H40" s="6"/>
      <c r="I40" s="6"/>
      <c r="J40" s="6"/>
      <c r="K40" s="6"/>
      <c r="L40" s="6"/>
      <c r="M40" s="6"/>
      <c r="N40" s="6"/>
      <c r="O40" s="6"/>
      <c r="P40" s="6"/>
      <c r="Q40" s="6"/>
      <c r="R40" s="6"/>
      <c r="S40" s="6"/>
    </row>
    <row r="41" spans="1:19" ht="6" customHeight="1" x14ac:dyDescent="0.3">
      <c r="A41" s="6"/>
      <c r="B41" s="129"/>
      <c r="C41" s="6"/>
      <c r="D41" s="6"/>
      <c r="E41" s="6"/>
      <c r="F41" s="6"/>
      <c r="G41" s="6"/>
      <c r="H41" s="6"/>
      <c r="I41" s="6"/>
      <c r="J41" s="6"/>
      <c r="K41" s="6"/>
      <c r="L41" s="6"/>
      <c r="M41" s="6"/>
      <c r="N41" s="6"/>
      <c r="O41" s="6"/>
      <c r="P41" s="6"/>
      <c r="Q41" s="6"/>
      <c r="R41" s="6"/>
      <c r="S41" s="6"/>
    </row>
    <row r="42" spans="1:19" ht="15" customHeight="1" x14ac:dyDescent="0.3">
      <c r="A42" s="6"/>
      <c r="B42" s="779" t="s">
        <v>271</v>
      </c>
      <c r="C42" s="57"/>
      <c r="D42" s="93"/>
      <c r="E42" s="360" t="s">
        <v>222</v>
      </c>
      <c r="F42" s="86"/>
      <c r="G42" s="87"/>
      <c r="H42" s="777"/>
      <c r="I42" s="6"/>
      <c r="J42" s="6"/>
      <c r="K42" s="6"/>
      <c r="L42" s="131"/>
      <c r="M42" s="6"/>
      <c r="N42" s="6"/>
      <c r="O42" s="6"/>
      <c r="P42" s="6"/>
      <c r="Q42" s="6"/>
      <c r="R42" s="6"/>
      <c r="S42" s="6"/>
    </row>
    <row r="43" spans="1:19" ht="48" customHeight="1" x14ac:dyDescent="0.3">
      <c r="A43" s="6"/>
      <c r="B43" s="780"/>
      <c r="C43" s="49"/>
      <c r="D43" s="94"/>
      <c r="E43" s="91"/>
      <c r="F43" s="91"/>
      <c r="G43" s="92"/>
      <c r="H43" s="778"/>
      <c r="I43" s="6"/>
      <c r="J43" s="6"/>
      <c r="K43" s="6"/>
      <c r="L43" s="6"/>
      <c r="M43" s="6"/>
      <c r="N43" s="6"/>
      <c r="O43" s="6"/>
      <c r="P43" s="6"/>
      <c r="Q43" s="6"/>
      <c r="R43" s="6"/>
      <c r="S43" s="6"/>
    </row>
    <row r="44" spans="1:19" ht="18" customHeight="1" x14ac:dyDescent="0.3">
      <c r="A44" s="6"/>
      <c r="B44" s="6"/>
      <c r="C44" s="6"/>
      <c r="D44" s="82"/>
      <c r="E44" s="6"/>
      <c r="F44" s="6"/>
      <c r="G44" s="6"/>
      <c r="H44" s="6"/>
      <c r="I44" s="6"/>
      <c r="J44" s="6"/>
      <c r="K44" s="6"/>
      <c r="L44" s="134"/>
      <c r="M44" s="6"/>
      <c r="N44" s="6"/>
      <c r="O44" s="6"/>
      <c r="P44" s="6"/>
      <c r="Q44" s="6"/>
      <c r="R44" s="6"/>
      <c r="S44" s="6"/>
    </row>
    <row r="45" spans="1:19" ht="13.95" customHeight="1" x14ac:dyDescent="0.3">
      <c r="A45" s="6"/>
      <c r="B45" s="132" t="s">
        <v>269</v>
      </c>
      <c r="C45" s="103"/>
      <c r="D45" s="6"/>
      <c r="E45" s="6"/>
      <c r="F45" s="6"/>
      <c r="G45" s="6"/>
      <c r="H45" s="6"/>
      <c r="I45" s="6"/>
      <c r="J45" s="6"/>
      <c r="K45" s="6"/>
      <c r="L45" s="134"/>
      <c r="M45" s="6"/>
      <c r="N45" s="6"/>
      <c r="O45" s="6"/>
      <c r="P45" s="6"/>
      <c r="Q45" s="6"/>
      <c r="R45" s="6"/>
      <c r="S45" s="6"/>
    </row>
    <row r="46" spans="1:19" ht="15" customHeight="1" x14ac:dyDescent="0.3">
      <c r="A46" s="6"/>
      <c r="B46" s="779" t="s">
        <v>262</v>
      </c>
      <c r="C46" s="57"/>
      <c r="D46" s="93"/>
      <c r="E46" s="360" t="s">
        <v>222</v>
      </c>
      <c r="F46" s="86"/>
      <c r="G46" s="87"/>
      <c r="H46" s="777"/>
      <c r="I46" s="6"/>
      <c r="J46" s="6"/>
      <c r="K46" s="6"/>
      <c r="L46" s="131"/>
      <c r="M46" s="6"/>
      <c r="N46" s="6"/>
      <c r="O46" s="6"/>
      <c r="P46" s="6"/>
      <c r="Q46" s="6"/>
      <c r="R46" s="6"/>
      <c r="S46" s="6"/>
    </row>
    <row r="47" spans="1:19" ht="30.6" customHeight="1" x14ac:dyDescent="0.3">
      <c r="A47" s="6"/>
      <c r="B47" s="780"/>
      <c r="C47" s="49"/>
      <c r="D47" s="94"/>
      <c r="E47" s="91"/>
      <c r="F47" s="91"/>
      <c r="G47" s="92"/>
      <c r="H47" s="778"/>
      <c r="I47" s="6"/>
      <c r="J47" s="6"/>
      <c r="K47" s="6"/>
      <c r="L47" s="6"/>
      <c r="M47" s="6"/>
      <c r="N47" s="6"/>
      <c r="O47" s="6"/>
      <c r="P47" s="6"/>
      <c r="Q47" s="6"/>
      <c r="R47" s="6"/>
      <c r="S47" s="6"/>
    </row>
    <row r="48" spans="1:19" ht="16.95" customHeight="1" x14ac:dyDescent="0.3">
      <c r="A48" s="6"/>
      <c r="B48" s="775" t="s">
        <v>263</v>
      </c>
      <c r="C48" s="57"/>
      <c r="D48" s="93"/>
      <c r="E48" s="355" t="s">
        <v>222</v>
      </c>
      <c r="F48" s="86"/>
      <c r="G48" s="87"/>
      <c r="H48" s="777"/>
      <c r="I48" s="6"/>
      <c r="J48" s="6"/>
      <c r="K48" s="6"/>
      <c r="L48" s="6"/>
      <c r="M48" s="6"/>
      <c r="N48" s="6"/>
      <c r="O48" s="6"/>
      <c r="P48" s="6"/>
      <c r="Q48" s="6"/>
      <c r="R48" s="6"/>
      <c r="S48" s="6"/>
    </row>
    <row r="49" spans="1:19" ht="61.2" customHeight="1" x14ac:dyDescent="0.3">
      <c r="A49" s="6"/>
      <c r="B49" s="776"/>
      <c r="C49" s="49"/>
      <c r="D49" s="94"/>
      <c r="E49" s="91"/>
      <c r="F49" s="91"/>
      <c r="G49" s="92"/>
      <c r="H49" s="778"/>
      <c r="I49" s="6"/>
      <c r="J49" s="6"/>
      <c r="K49" s="6"/>
      <c r="L49" s="6"/>
      <c r="M49" s="6"/>
      <c r="N49" s="6"/>
      <c r="O49" s="6"/>
      <c r="P49" s="6"/>
      <c r="Q49" s="6"/>
      <c r="R49" s="6"/>
      <c r="S49" s="6"/>
    </row>
    <row r="50" spans="1:19" ht="15" customHeight="1" x14ac:dyDescent="0.3">
      <c r="A50" s="6"/>
      <c r="B50" s="6"/>
      <c r="C50" s="6"/>
      <c r="D50" s="6"/>
      <c r="E50" s="6"/>
      <c r="F50" s="6"/>
      <c r="G50" s="6"/>
      <c r="H50" s="6"/>
      <c r="I50" s="6"/>
      <c r="J50" s="6"/>
      <c r="K50" s="6"/>
      <c r="L50" s="6"/>
      <c r="M50" s="6"/>
      <c r="N50" s="6"/>
      <c r="O50" s="6"/>
      <c r="P50" s="6"/>
      <c r="Q50" s="6"/>
      <c r="R50" s="6"/>
      <c r="S50" s="6"/>
    </row>
    <row r="51" spans="1:19" x14ac:dyDescent="0.3">
      <c r="A51" s="46"/>
      <c r="B51" s="46"/>
      <c r="C51" s="46"/>
      <c r="D51" s="46"/>
      <c r="E51" s="46"/>
      <c r="F51" s="46"/>
      <c r="G51" s="46"/>
      <c r="H51" s="46"/>
      <c r="I51" s="46"/>
      <c r="J51" s="46"/>
      <c r="K51" s="46"/>
      <c r="L51" s="46"/>
      <c r="M51" s="46"/>
      <c r="N51" s="46"/>
      <c r="O51" s="46"/>
      <c r="P51" s="46"/>
      <c r="Q51" s="46"/>
      <c r="R51" s="46"/>
      <c r="S51" s="46"/>
    </row>
    <row r="52" spans="1:19" ht="27.6" customHeight="1" x14ac:dyDescent="0.3">
      <c r="A52" s="46"/>
      <c r="B52" s="77" t="s">
        <v>204</v>
      </c>
      <c r="C52" s="73"/>
      <c r="D52" s="73"/>
      <c r="E52" s="73"/>
      <c r="F52" s="73"/>
      <c r="G52" s="73"/>
      <c r="H52" s="73"/>
      <c r="I52" s="6"/>
      <c r="J52" s="6"/>
      <c r="K52" s="46"/>
      <c r="L52" s="46"/>
      <c r="M52" s="46"/>
      <c r="N52" s="46"/>
      <c r="O52" s="46"/>
      <c r="P52" s="46"/>
      <c r="Q52" s="46"/>
      <c r="R52" s="46"/>
      <c r="S52" s="46"/>
    </row>
    <row r="53" spans="1:19" ht="25.95" customHeight="1" x14ac:dyDescent="0.3">
      <c r="A53" s="46"/>
      <c r="B53" s="75" t="s">
        <v>292</v>
      </c>
      <c r="C53" s="6"/>
      <c r="D53" s="6"/>
      <c r="E53" s="6"/>
      <c r="F53" s="6"/>
      <c r="G53" s="6"/>
      <c r="H53" s="6"/>
      <c r="I53" s="6"/>
      <c r="J53" s="6"/>
      <c r="K53" s="46"/>
      <c r="L53" s="46"/>
      <c r="M53" s="46"/>
      <c r="N53" s="46"/>
      <c r="O53" s="46"/>
      <c r="P53" s="46"/>
      <c r="Q53" s="46"/>
      <c r="R53" s="46"/>
      <c r="S53" s="46"/>
    </row>
    <row r="54" spans="1:19" x14ac:dyDescent="0.3">
      <c r="A54" s="46"/>
      <c r="B54" s="74" t="s">
        <v>202</v>
      </c>
      <c r="C54" s="712"/>
      <c r="D54" s="712"/>
      <c r="E54" s="712"/>
      <c r="F54" s="712"/>
      <c r="G54" s="712"/>
      <c r="H54" s="6"/>
      <c r="I54" s="6"/>
      <c r="J54" s="6"/>
      <c r="K54" s="46"/>
      <c r="L54" s="46"/>
      <c r="M54" s="46"/>
      <c r="N54" s="46"/>
      <c r="O54" s="46"/>
      <c r="P54" s="46"/>
      <c r="Q54" s="46"/>
      <c r="R54" s="46"/>
      <c r="S54" s="46"/>
    </row>
    <row r="55" spans="1:19" ht="5.4" customHeight="1" x14ac:dyDescent="0.3">
      <c r="A55" s="46"/>
      <c r="B55" s="6"/>
      <c r="C55" s="6"/>
      <c r="D55" s="6"/>
      <c r="E55" s="6"/>
      <c r="F55" s="6"/>
      <c r="G55" s="6"/>
      <c r="H55" s="6"/>
      <c r="I55" s="6"/>
      <c r="J55" s="6"/>
      <c r="K55" s="46"/>
      <c r="L55" s="46"/>
      <c r="M55" s="46"/>
      <c r="N55" s="46"/>
      <c r="O55" s="46"/>
      <c r="P55" s="46"/>
      <c r="Q55" s="46"/>
      <c r="R55" s="46"/>
      <c r="S55" s="46"/>
    </row>
    <row r="56" spans="1:19" ht="13.2" customHeight="1" x14ac:dyDescent="0.3">
      <c r="A56" s="46"/>
      <c r="B56" s="74" t="s">
        <v>203</v>
      </c>
      <c r="C56" s="712"/>
      <c r="D56" s="712"/>
      <c r="E56" s="712"/>
      <c r="F56" s="712"/>
      <c r="G56" s="712"/>
      <c r="H56" s="6"/>
      <c r="I56" s="6"/>
      <c r="J56" s="6"/>
      <c r="K56" s="46"/>
      <c r="L56" s="46"/>
      <c r="M56" s="46"/>
      <c r="N56" s="46"/>
      <c r="O56" s="46"/>
      <c r="P56" s="46"/>
      <c r="Q56" s="46"/>
      <c r="R56" s="46"/>
      <c r="S56" s="46"/>
    </row>
    <row r="57" spans="1:19" ht="5.4" customHeight="1" x14ac:dyDescent="0.3">
      <c r="A57" s="46"/>
      <c r="B57" s="6"/>
      <c r="C57" s="6"/>
      <c r="D57" s="6"/>
      <c r="E57" s="6"/>
      <c r="F57" s="6"/>
      <c r="G57" s="6"/>
      <c r="H57" s="6"/>
      <c r="I57" s="6"/>
      <c r="J57" s="6"/>
      <c r="K57" s="46"/>
      <c r="L57" s="46"/>
      <c r="M57" s="46"/>
      <c r="N57" s="46"/>
      <c r="O57" s="46"/>
      <c r="P57" s="46"/>
      <c r="Q57" s="46"/>
      <c r="R57" s="46"/>
      <c r="S57" s="46"/>
    </row>
    <row r="58" spans="1:19" x14ac:dyDescent="0.3">
      <c r="A58" s="46"/>
      <c r="B58" s="74" t="s">
        <v>586</v>
      </c>
      <c r="C58" s="712"/>
      <c r="D58" s="712"/>
      <c r="E58" s="712"/>
      <c r="F58" s="712"/>
      <c r="G58" s="712"/>
      <c r="H58" s="712"/>
      <c r="I58" s="6"/>
      <c r="J58" s="6"/>
      <c r="K58" s="46"/>
      <c r="L58" s="46"/>
      <c r="M58" s="46"/>
      <c r="N58" s="46"/>
      <c r="O58" s="46"/>
      <c r="P58" s="46"/>
      <c r="Q58" s="46"/>
      <c r="R58" s="46"/>
      <c r="S58" s="46"/>
    </row>
    <row r="59" spans="1:19" ht="6" customHeight="1" x14ac:dyDescent="0.3">
      <c r="A59" s="46"/>
      <c r="B59" s="74"/>
      <c r="C59" s="74"/>
      <c r="D59" s="74"/>
      <c r="E59" s="74"/>
      <c r="F59" s="74"/>
      <c r="G59" s="74"/>
      <c r="H59" s="74"/>
      <c r="I59" s="6"/>
      <c r="J59" s="6"/>
      <c r="K59" s="46"/>
      <c r="L59" s="46"/>
      <c r="M59" s="46"/>
      <c r="N59" s="46"/>
      <c r="O59" s="46"/>
      <c r="P59" s="46"/>
      <c r="Q59" s="46"/>
      <c r="R59" s="46"/>
      <c r="S59" s="46"/>
    </row>
    <row r="60" spans="1:19" ht="16.2" customHeight="1" x14ac:dyDescent="0.3">
      <c r="A60" s="46"/>
      <c r="B60" s="80" t="s">
        <v>637</v>
      </c>
      <c r="C60" s="712"/>
      <c r="D60" s="712"/>
      <c r="E60" s="712"/>
      <c r="F60" s="712"/>
      <c r="G60" s="712"/>
      <c r="H60" s="712"/>
      <c r="I60" s="6"/>
      <c r="J60" s="6"/>
      <c r="K60" s="46"/>
      <c r="L60" s="46"/>
      <c r="M60" s="46"/>
      <c r="N60" s="46"/>
      <c r="O60" s="46"/>
      <c r="P60" s="46"/>
      <c r="Q60" s="46"/>
      <c r="R60" s="46"/>
      <c r="S60" s="46"/>
    </row>
    <row r="61" spans="1:19" ht="23.4" customHeight="1" x14ac:dyDescent="0.3">
      <c r="A61" s="46"/>
      <c r="B61" s="81" t="s">
        <v>223</v>
      </c>
      <c r="C61" s="6"/>
      <c r="D61" s="6"/>
      <c r="E61" s="6"/>
      <c r="F61" s="6"/>
      <c r="G61" s="6"/>
      <c r="H61" s="6"/>
      <c r="I61" s="6"/>
      <c r="J61" s="6"/>
      <c r="K61" s="46"/>
      <c r="L61" s="46"/>
      <c r="M61" s="46"/>
      <c r="N61" s="46"/>
      <c r="O61" s="46"/>
      <c r="P61" s="46"/>
      <c r="Q61" s="46"/>
      <c r="R61" s="46"/>
      <c r="S61" s="46"/>
    </row>
    <row r="62" spans="1:19" ht="47.4" customHeight="1" x14ac:dyDescent="0.3">
      <c r="A62" s="46"/>
      <c r="B62" s="46"/>
      <c r="C62" s="46"/>
      <c r="D62" s="46"/>
      <c r="E62" s="46"/>
      <c r="F62" s="46"/>
      <c r="G62" s="46"/>
      <c r="H62" s="46"/>
      <c r="I62" s="46"/>
      <c r="J62" s="46"/>
      <c r="K62" s="46"/>
      <c r="L62" s="46"/>
      <c r="M62" s="46"/>
      <c r="N62" s="46"/>
      <c r="O62" s="46"/>
      <c r="P62" s="46"/>
      <c r="Q62" s="46"/>
      <c r="R62" s="46"/>
      <c r="S62" s="46"/>
    </row>
    <row r="63" spans="1:19" ht="47.4" customHeight="1" x14ac:dyDescent="0.3">
      <c r="A63" s="46"/>
      <c r="B63" s="46"/>
      <c r="C63" s="46"/>
      <c r="D63" s="46"/>
      <c r="E63" s="46"/>
      <c r="F63" s="46"/>
      <c r="G63" s="46"/>
      <c r="H63" s="46"/>
      <c r="I63" s="46"/>
      <c r="J63" s="46"/>
      <c r="K63" s="46"/>
      <c r="L63" s="46"/>
      <c r="M63" s="46"/>
      <c r="N63" s="46"/>
      <c r="O63" s="46"/>
      <c r="P63" s="46"/>
      <c r="Q63" s="46"/>
      <c r="R63" s="46"/>
      <c r="S63" s="46"/>
    </row>
    <row r="64" spans="1:19" ht="47.4" customHeight="1" x14ac:dyDescent="0.3">
      <c r="A64" s="46"/>
      <c r="B64" s="46"/>
      <c r="C64" s="46"/>
      <c r="D64" s="46"/>
      <c r="E64" s="46"/>
      <c r="F64" s="46"/>
      <c r="G64" s="46"/>
      <c r="H64" s="46"/>
      <c r="I64" s="46"/>
      <c r="J64" s="46"/>
      <c r="K64" s="46"/>
      <c r="L64" s="46"/>
      <c r="M64" s="46"/>
      <c r="N64" s="46"/>
      <c r="O64" s="46"/>
      <c r="P64" s="46"/>
      <c r="Q64" s="46"/>
      <c r="R64" s="46"/>
      <c r="S64" s="46"/>
    </row>
    <row r="65" spans="1:19" ht="47.4" customHeight="1" x14ac:dyDescent="0.3">
      <c r="A65" s="46"/>
      <c r="B65" s="46"/>
      <c r="C65" s="46"/>
      <c r="D65" s="46"/>
      <c r="E65" s="46"/>
      <c r="F65" s="46"/>
      <c r="G65" s="46"/>
      <c r="H65" s="46"/>
      <c r="I65" s="46"/>
      <c r="J65" s="46"/>
      <c r="K65" s="46"/>
      <c r="L65" s="46"/>
      <c r="M65" s="46"/>
      <c r="N65" s="46"/>
      <c r="O65" s="46"/>
      <c r="P65" s="46"/>
      <c r="Q65" s="46"/>
      <c r="R65" s="46"/>
      <c r="S65" s="46"/>
    </row>
  </sheetData>
  <sheetProtection algorithmName="SHA-512" hashValue="X/RNNX/X7P1vo62yH31tSYjVA/tfK2uPm3RC3G1OmR5zzcL6WNnA+ed9ik8OBgk+i56UObiKPPbGh+yIyqBfyQ==" saltValue="VkpJ7bCRwyfGlEbDjK/uBg==" spinCount="100000" sheet="1" objects="1" scenarios="1"/>
  <mergeCells count="33">
    <mergeCell ref="C56:G56"/>
    <mergeCell ref="C58:H58"/>
    <mergeCell ref="C60:H60"/>
    <mergeCell ref="B48:B49"/>
    <mergeCell ref="H48:H49"/>
    <mergeCell ref="B42:B43"/>
    <mergeCell ref="H42:H43"/>
    <mergeCell ref="C54:G54"/>
    <mergeCell ref="B37:B38"/>
    <mergeCell ref="H37:H38"/>
    <mergeCell ref="B46:B47"/>
    <mergeCell ref="H46:H47"/>
    <mergeCell ref="B29:B30"/>
    <mergeCell ref="H29:H30"/>
    <mergeCell ref="B31:B32"/>
    <mergeCell ref="H31:H32"/>
    <mergeCell ref="B35:B36"/>
    <mergeCell ref="H35:H36"/>
    <mergeCell ref="E6:F6"/>
    <mergeCell ref="I6:J6"/>
    <mergeCell ref="B11:B12"/>
    <mergeCell ref="H11:H12"/>
    <mergeCell ref="B13:B14"/>
    <mergeCell ref="H13:H14"/>
    <mergeCell ref="B7:H7"/>
    <mergeCell ref="B25:B26"/>
    <mergeCell ref="H25:H26"/>
    <mergeCell ref="H15:H16"/>
    <mergeCell ref="B19:B20"/>
    <mergeCell ref="H19:H20"/>
    <mergeCell ref="B23:B24"/>
    <mergeCell ref="H23:H24"/>
    <mergeCell ref="B15:B16"/>
  </mergeCells>
  <conditionalFormatting sqref="E13">
    <cfRule type="cellIs" dxfId="151" priority="48" operator="equal">
      <formula>"Not relevant"</formula>
    </cfRule>
    <cfRule type="cellIs" dxfId="150" priority="49" operator="equal">
      <formula>"No"</formula>
    </cfRule>
    <cfRule type="cellIs" dxfId="149" priority="50" operator="equal">
      <formula>"YES"</formula>
    </cfRule>
  </conditionalFormatting>
  <conditionalFormatting sqref="E15">
    <cfRule type="cellIs" dxfId="148" priority="42" operator="equal">
      <formula>"Not relevant"</formula>
    </cfRule>
    <cfRule type="cellIs" dxfId="147" priority="43" operator="equal">
      <formula>"No"</formula>
    </cfRule>
    <cfRule type="cellIs" dxfId="146" priority="44" operator="equal">
      <formula>"YES"</formula>
    </cfRule>
  </conditionalFormatting>
  <conditionalFormatting sqref="E19">
    <cfRule type="cellIs" dxfId="145" priority="40" operator="equal">
      <formula>"NO"</formula>
    </cfRule>
    <cfRule type="cellIs" dxfId="144" priority="41" operator="equal">
      <formula>"YES"</formula>
    </cfRule>
  </conditionalFormatting>
  <conditionalFormatting sqref="E25">
    <cfRule type="cellIs" dxfId="143" priority="35" operator="equal">
      <formula>"Not relevant"</formula>
    </cfRule>
    <cfRule type="cellIs" dxfId="142" priority="36" operator="equal">
      <formula>"No"</formula>
    </cfRule>
    <cfRule type="cellIs" dxfId="141" priority="37" operator="equal">
      <formula>"YES"</formula>
    </cfRule>
  </conditionalFormatting>
  <conditionalFormatting sqref="E31">
    <cfRule type="cellIs" dxfId="140" priority="30" operator="equal">
      <formula>"Not relevant"</formula>
    </cfRule>
    <cfRule type="cellIs" dxfId="139" priority="31" operator="equal">
      <formula>"No"</formula>
    </cfRule>
    <cfRule type="cellIs" dxfId="138" priority="32" operator="equal">
      <formula>"YES"</formula>
    </cfRule>
  </conditionalFormatting>
  <conditionalFormatting sqref="E37">
    <cfRule type="cellIs" dxfId="137" priority="25" operator="equal">
      <formula>"Not relevant"</formula>
    </cfRule>
    <cfRule type="cellIs" dxfId="136" priority="26" operator="equal">
      <formula>"No"</formula>
    </cfRule>
    <cfRule type="cellIs" dxfId="135" priority="27" operator="equal">
      <formula>"YES"</formula>
    </cfRule>
  </conditionalFormatting>
  <conditionalFormatting sqref="E35">
    <cfRule type="cellIs" dxfId="134" priority="22" operator="equal">
      <formula>"Not relevant"</formula>
    </cfRule>
    <cfRule type="cellIs" dxfId="133" priority="23" operator="equal">
      <formula>"No"</formula>
    </cfRule>
    <cfRule type="cellIs" dxfId="132" priority="24" operator="equal">
      <formula>"YES"</formula>
    </cfRule>
  </conditionalFormatting>
  <conditionalFormatting sqref="E29">
    <cfRule type="cellIs" dxfId="131" priority="19" operator="equal">
      <formula>"Not relevant"</formula>
    </cfRule>
    <cfRule type="cellIs" dxfId="130" priority="20" operator="equal">
      <formula>"No"</formula>
    </cfRule>
    <cfRule type="cellIs" dxfId="129" priority="21" operator="equal">
      <formula>"YES"</formula>
    </cfRule>
  </conditionalFormatting>
  <conditionalFormatting sqref="E23">
    <cfRule type="cellIs" dxfId="128" priority="16" operator="equal">
      <formula>"Not relevant"</formula>
    </cfRule>
    <cfRule type="cellIs" dxfId="127" priority="17" operator="equal">
      <formula>"No"</formula>
    </cfRule>
    <cfRule type="cellIs" dxfId="126" priority="18" operator="equal">
      <formula>"YES"</formula>
    </cfRule>
  </conditionalFormatting>
  <conditionalFormatting sqref="E11">
    <cfRule type="cellIs" dxfId="125" priority="13" operator="equal">
      <formula>"Not relevant"</formula>
    </cfRule>
    <cfRule type="cellIs" dxfId="124" priority="14" operator="equal">
      <formula>"No"</formula>
    </cfRule>
    <cfRule type="cellIs" dxfId="123" priority="15" operator="equal">
      <formula>"YES"</formula>
    </cfRule>
  </conditionalFormatting>
  <conditionalFormatting sqref="E48">
    <cfRule type="cellIs" dxfId="122" priority="7" operator="equal">
      <formula>"Not relevant"</formula>
    </cfRule>
    <cfRule type="cellIs" dxfId="121" priority="8" operator="equal">
      <formula>"No"</formula>
    </cfRule>
    <cfRule type="cellIs" dxfId="120" priority="9" operator="equal">
      <formula>"YES"</formula>
    </cfRule>
  </conditionalFormatting>
  <conditionalFormatting sqref="E46">
    <cfRule type="cellIs" dxfId="119" priority="4" operator="equal">
      <formula>"Not relevant"</formula>
    </cfRule>
    <cfRule type="cellIs" dxfId="118" priority="5" operator="equal">
      <formula>"No"</formula>
    </cfRule>
    <cfRule type="cellIs" dxfId="117" priority="6" operator="equal">
      <formula>"YES"</formula>
    </cfRule>
  </conditionalFormatting>
  <conditionalFormatting sqref="E42">
    <cfRule type="cellIs" dxfId="116" priority="1" operator="equal">
      <formula>"Not relevant"</formula>
    </cfRule>
    <cfRule type="cellIs" dxfId="115" priority="2" operator="equal">
      <formula>"No"</formula>
    </cfRule>
    <cfRule type="cellIs" dxfId="114" priority="3" operator="equal">
      <formula>"YES"</formula>
    </cfRule>
  </conditionalFormatting>
  <dataValidations count="2">
    <dataValidation type="list" allowBlank="1" showInputMessage="1" showErrorMessage="1" errorTitle="Error" error="Please select an item from the list!" sqref="E13 E15 E25 E31 E37 E35 E29 E23 E11 E48 E46 E42" xr:uid="{00000000-0002-0000-0D00-000000000000}">
      <formula1>INDIRECT("List_Yes_No_Not_Relevant[Spalte1]")</formula1>
    </dataValidation>
    <dataValidation type="list" allowBlank="1" showInputMessage="1" showErrorMessage="1" errorTitle="Error" error="Please select an item from the list!" sqref="E19" xr:uid="{00000000-0002-0000-0D00-000001000000}">
      <formula1>INDIRECT("List_Yes_No[Spalte1]")</formula1>
    </dataValidation>
  </dataValidations>
  <hyperlinks>
    <hyperlink ref="J2" location="Menu!A1" display="← Menue" xr:uid="{00000000-0004-0000-0D00-000000000000}"/>
  </hyperlinks>
  <pageMargins left="0.7" right="0.7" top="0.78740157499999996" bottom="0.78740157499999996"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1" tint="0.34998626667073579"/>
  </sheetPr>
  <dimension ref="A1:T85"/>
  <sheetViews>
    <sheetView showGridLines="0" showRowColHeaders="0" workbookViewId="0">
      <pane ySplit="5" topLeftCell="A54" activePane="bottomLeft" state="frozen"/>
      <selection activeCell="H9" sqref="H9:J10"/>
      <selection pane="bottomLeft" activeCell="O5" sqref="O5"/>
    </sheetView>
  </sheetViews>
  <sheetFormatPr defaultColWidth="11.44140625" defaultRowHeight="14.4" x14ac:dyDescent="0.3"/>
  <cols>
    <col min="1" max="2" width="1.88671875" customWidth="1"/>
    <col min="3" max="3" width="33.33203125" customWidth="1"/>
    <col min="4" max="4" width="27.44140625" customWidth="1"/>
    <col min="5" max="5" width="3.88671875" customWidth="1"/>
    <col min="6" max="6" width="12.109375" customWidth="1"/>
    <col min="7" max="7" width="19.6640625" customWidth="1"/>
    <col min="8" max="8" width="7.33203125" customWidth="1"/>
    <col min="9" max="9" width="21.33203125" customWidth="1"/>
    <col min="10" max="10" width="4.5546875" customWidth="1"/>
    <col min="11" max="11" width="14.33203125" customWidth="1"/>
    <col min="12" max="12" width="1.33203125" customWidth="1"/>
    <col min="13" max="13" width="13.6640625" customWidth="1"/>
    <col min="14" max="14" width="1.6640625" customWidth="1"/>
    <col min="15" max="15" width="17.33203125" customWidth="1"/>
    <col min="16" max="16" width="11.109375" customWidth="1"/>
    <col min="17" max="17" width="10.44140625" customWidth="1"/>
    <col min="18" max="18" width="15.88671875" customWidth="1"/>
    <col min="19" max="19" width="8.33203125" customWidth="1"/>
    <col min="21" max="21" width="11" customWidth="1"/>
    <col min="26" max="27" width="11.5546875" customWidth="1"/>
  </cols>
  <sheetData>
    <row r="1" spans="1:20" ht="5.4" customHeight="1" x14ac:dyDescent="0.3">
      <c r="A1" s="46"/>
      <c r="B1" s="46"/>
      <c r="C1" s="46"/>
      <c r="D1" s="46"/>
      <c r="E1" s="46"/>
      <c r="F1" s="46"/>
      <c r="G1" s="46"/>
      <c r="H1" s="46"/>
      <c r="I1" s="46"/>
      <c r="J1" s="46"/>
      <c r="K1" s="46"/>
      <c r="L1" s="46"/>
      <c r="M1" s="46"/>
      <c r="N1" s="46"/>
      <c r="O1" s="46"/>
      <c r="P1" s="46"/>
      <c r="Q1" s="46"/>
      <c r="R1" s="46"/>
      <c r="S1" s="46"/>
      <c r="T1" s="46"/>
    </row>
    <row r="2" spans="1:20" ht="23.4" x14ac:dyDescent="0.45">
      <c r="A2" s="46"/>
      <c r="B2" s="46"/>
      <c r="C2" s="47" t="s">
        <v>546</v>
      </c>
      <c r="D2" s="47"/>
      <c r="E2" s="46"/>
      <c r="F2" s="46"/>
      <c r="G2" s="135"/>
      <c r="H2" s="46"/>
      <c r="I2" s="46"/>
      <c r="J2" s="46"/>
      <c r="K2" s="46"/>
      <c r="L2" s="46"/>
      <c r="M2" s="46"/>
      <c r="N2" s="46"/>
      <c r="O2" s="50" t="s">
        <v>151</v>
      </c>
      <c r="P2" s="46"/>
      <c r="Q2" s="46"/>
      <c r="R2" s="46"/>
      <c r="S2" s="46"/>
      <c r="T2" s="46"/>
    </row>
    <row r="3" spans="1:20" ht="7.2" customHeight="1" thickBot="1" x14ac:dyDescent="0.45">
      <c r="A3" s="140"/>
      <c r="B3" s="140"/>
      <c r="C3" s="220"/>
      <c r="D3" s="140"/>
      <c r="E3" s="140"/>
      <c r="F3" s="140"/>
      <c r="G3" s="140"/>
      <c r="H3" s="140"/>
      <c r="I3" s="140"/>
      <c r="J3" s="140"/>
      <c r="K3" s="140"/>
      <c r="L3" s="140"/>
      <c r="M3" s="140"/>
      <c r="N3" s="140"/>
      <c r="O3" s="140"/>
      <c r="P3" s="140"/>
      <c r="Q3" s="46"/>
      <c r="R3" s="46"/>
      <c r="S3" s="46"/>
      <c r="T3" s="46"/>
    </row>
    <row r="4" spans="1:20" ht="18.600000000000001" customHeight="1" thickTop="1" x14ac:dyDescent="0.35">
      <c r="A4" s="46"/>
      <c r="B4" s="46"/>
      <c r="C4" s="221" t="s">
        <v>211</v>
      </c>
      <c r="D4" s="46"/>
      <c r="E4" s="46"/>
      <c r="F4" s="46"/>
      <c r="G4" s="46"/>
      <c r="H4" s="46"/>
      <c r="I4" s="46"/>
      <c r="J4" s="46"/>
      <c r="K4" s="46"/>
      <c r="L4" s="46"/>
      <c r="M4" s="46"/>
      <c r="N4" s="46"/>
      <c r="O4" s="46"/>
      <c r="P4" s="46"/>
      <c r="Q4" s="46"/>
      <c r="R4" s="46"/>
      <c r="S4" s="46"/>
      <c r="T4" s="46"/>
    </row>
    <row r="5" spans="1:20" ht="46.95" customHeight="1" x14ac:dyDescent="0.3">
      <c r="A5" s="6"/>
      <c r="B5" s="6"/>
      <c r="C5" s="6"/>
      <c r="D5" s="6"/>
      <c r="E5" s="6"/>
      <c r="F5" s="557" t="s">
        <v>206</v>
      </c>
      <c r="G5" s="557"/>
      <c r="H5" s="84"/>
      <c r="I5" s="84" t="s">
        <v>561</v>
      </c>
      <c r="J5" s="605" t="s">
        <v>495</v>
      </c>
      <c r="K5" s="605"/>
      <c r="L5" s="6"/>
      <c r="M5" s="46"/>
      <c r="N5" s="46"/>
      <c r="O5" s="46"/>
      <c r="P5" s="46"/>
      <c r="Q5" s="46"/>
      <c r="R5" s="46"/>
      <c r="S5" s="46"/>
      <c r="T5" s="46"/>
    </row>
    <row r="6" spans="1:20" ht="31.2" customHeight="1" x14ac:dyDescent="0.3">
      <c r="A6" s="6"/>
      <c r="B6" s="6"/>
      <c r="C6" s="138" t="s">
        <v>547</v>
      </c>
      <c r="D6" s="6"/>
      <c r="E6" s="6"/>
      <c r="F6" s="6"/>
      <c r="G6" s="6"/>
      <c r="H6" s="6"/>
      <c r="I6" s="6"/>
      <c r="J6" s="6"/>
      <c r="K6" s="6"/>
      <c r="L6" s="6"/>
      <c r="M6" s="46"/>
      <c r="N6" s="46"/>
      <c r="O6" s="46"/>
      <c r="P6" s="46"/>
      <c r="Q6" s="46"/>
      <c r="R6" s="46"/>
      <c r="S6" s="46"/>
      <c r="T6" s="46"/>
    </row>
    <row r="7" spans="1:20" ht="15" customHeight="1" x14ac:dyDescent="0.3">
      <c r="A7" s="6"/>
      <c r="B7" s="6"/>
      <c r="C7" s="755" t="s">
        <v>293</v>
      </c>
      <c r="D7" s="756"/>
      <c r="E7" s="93"/>
      <c r="F7" s="360"/>
      <c r="G7" s="86"/>
      <c r="H7" s="87"/>
      <c r="I7" s="783"/>
      <c r="J7" s="6"/>
      <c r="K7" s="6"/>
      <c r="L7" s="6"/>
      <c r="M7" s="46"/>
      <c r="N7" s="46"/>
      <c r="O7" s="46"/>
      <c r="P7" s="46"/>
      <c r="Q7" s="46"/>
      <c r="R7" s="46"/>
      <c r="S7" s="46"/>
      <c r="T7" s="46"/>
    </row>
    <row r="8" spans="1:20" ht="115.95" customHeight="1" x14ac:dyDescent="0.3">
      <c r="A8" s="6"/>
      <c r="B8" s="6"/>
      <c r="C8" s="757"/>
      <c r="D8" s="758"/>
      <c r="E8" s="94"/>
      <c r="F8" s="91"/>
      <c r="G8" s="91"/>
      <c r="H8" s="92"/>
      <c r="I8" s="784"/>
      <c r="J8" s="6"/>
      <c r="K8" s="6"/>
      <c r="L8" s="6"/>
      <c r="M8" s="46"/>
      <c r="N8" s="46"/>
      <c r="O8" s="46"/>
      <c r="P8" s="46"/>
      <c r="Q8" s="46"/>
      <c r="R8" s="46"/>
      <c r="S8" s="46"/>
      <c r="T8" s="46"/>
    </row>
    <row r="9" spans="1:20" ht="9.6" customHeight="1" x14ac:dyDescent="0.3">
      <c r="A9" s="6"/>
      <c r="B9" s="6"/>
      <c r="C9" s="138"/>
      <c r="D9" s="6"/>
      <c r="E9" s="6"/>
      <c r="F9" s="6"/>
      <c r="G9" s="6"/>
      <c r="H9" s="6"/>
      <c r="I9" s="6"/>
      <c r="J9" s="6"/>
      <c r="K9" s="6"/>
      <c r="L9" s="6"/>
      <c r="M9" s="46"/>
      <c r="N9" s="46"/>
      <c r="O9" s="46"/>
      <c r="P9" s="46"/>
      <c r="Q9" s="46"/>
      <c r="R9" s="46"/>
      <c r="S9" s="46"/>
      <c r="T9" s="46"/>
    </row>
    <row r="10" spans="1:20" ht="15" customHeight="1" x14ac:dyDescent="0.3">
      <c r="A10" s="6"/>
      <c r="B10" s="6"/>
      <c r="C10" s="789" t="s">
        <v>498</v>
      </c>
      <c r="D10" s="790"/>
      <c r="E10" s="93"/>
      <c r="F10" s="360"/>
      <c r="G10" s="86"/>
      <c r="H10" s="87"/>
      <c r="I10" s="783"/>
      <c r="J10" s="6"/>
      <c r="K10" s="6"/>
      <c r="L10" s="6"/>
      <c r="M10" s="46"/>
      <c r="N10" s="46"/>
      <c r="O10" s="286"/>
      <c r="P10" s="46"/>
      <c r="Q10" s="46"/>
      <c r="R10" s="46"/>
      <c r="S10" s="46"/>
      <c r="T10" s="46"/>
    </row>
    <row r="11" spans="1:20" ht="5.4" customHeight="1" x14ac:dyDescent="0.3">
      <c r="A11" s="6"/>
      <c r="B11" s="6"/>
      <c r="C11" s="791"/>
      <c r="D11" s="792"/>
      <c r="E11" s="94"/>
      <c r="F11" s="91"/>
      <c r="G11" s="91"/>
      <c r="H11" s="92"/>
      <c r="I11" s="784"/>
      <c r="J11" s="6"/>
      <c r="K11" s="6"/>
      <c r="L11" s="6"/>
      <c r="M11" s="46"/>
      <c r="N11" s="46"/>
      <c r="O11" s="46"/>
      <c r="P11" s="46"/>
      <c r="Q11" s="46"/>
      <c r="R11" s="46"/>
      <c r="S11" s="46"/>
      <c r="T11" s="46"/>
    </row>
    <row r="12" spans="1:20" ht="15" customHeight="1" x14ac:dyDescent="0.3">
      <c r="A12" s="6"/>
      <c r="B12" s="6"/>
      <c r="C12" s="755" t="s">
        <v>517</v>
      </c>
      <c r="D12" s="756"/>
      <c r="E12" s="93"/>
      <c r="F12" s="360" t="s">
        <v>222</v>
      </c>
      <c r="G12" s="86"/>
      <c r="H12" s="87"/>
      <c r="I12" s="783"/>
      <c r="J12" s="6"/>
      <c r="K12" s="6"/>
      <c r="L12" s="6"/>
      <c r="M12" s="46"/>
      <c r="N12" s="46"/>
      <c r="O12" s="46"/>
      <c r="P12" s="46"/>
      <c r="Q12" s="46"/>
      <c r="R12" s="46"/>
      <c r="S12" s="46"/>
      <c r="T12" s="46"/>
    </row>
    <row r="13" spans="1:20" ht="63" customHeight="1" x14ac:dyDescent="0.3">
      <c r="A13" s="6"/>
      <c r="B13" s="6"/>
      <c r="C13" s="757"/>
      <c r="D13" s="758"/>
      <c r="E13" s="94"/>
      <c r="F13" s="91"/>
      <c r="G13" s="91"/>
      <c r="H13" s="92"/>
      <c r="I13" s="784"/>
      <c r="J13" s="6"/>
      <c r="K13" s="6"/>
      <c r="L13" s="6"/>
      <c r="M13" s="46"/>
      <c r="N13" s="46"/>
      <c r="O13" s="287"/>
      <c r="P13" s="46"/>
      <c r="Q13" s="46"/>
      <c r="R13" s="46"/>
      <c r="S13" s="46"/>
      <c r="T13" s="46"/>
    </row>
    <row r="14" spans="1:20" ht="28.95" customHeight="1" x14ac:dyDescent="0.3">
      <c r="A14" s="6"/>
      <c r="B14" s="6"/>
      <c r="C14" s="6" t="s">
        <v>108</v>
      </c>
      <c r="D14" s="6"/>
      <c r="E14" s="82"/>
      <c r="F14" s="6"/>
      <c r="G14" s="6"/>
      <c r="H14" s="6"/>
      <c r="I14" s="137"/>
      <c r="J14" s="6"/>
      <c r="K14" s="6"/>
      <c r="L14" s="6"/>
      <c r="M14" s="46"/>
      <c r="N14" s="46"/>
      <c r="O14" s="46"/>
      <c r="P14" s="46"/>
      <c r="Q14" s="46"/>
      <c r="R14" s="46"/>
      <c r="S14" s="46"/>
      <c r="T14" s="46"/>
    </row>
    <row r="15" spans="1:20" ht="15" customHeight="1" x14ac:dyDescent="0.3">
      <c r="A15" s="6"/>
      <c r="B15" s="6"/>
      <c r="C15" s="755" t="s">
        <v>275</v>
      </c>
      <c r="D15" s="756"/>
      <c r="E15" s="93"/>
      <c r="F15" s="360" t="s">
        <v>222</v>
      </c>
      <c r="G15" s="86"/>
      <c r="H15" s="87"/>
      <c r="I15" s="785"/>
      <c r="J15" s="6"/>
      <c r="K15" s="6"/>
      <c r="L15" s="6"/>
      <c r="M15" s="46"/>
      <c r="N15" s="46"/>
      <c r="O15" s="46"/>
      <c r="P15" s="46"/>
      <c r="Q15" s="46"/>
      <c r="R15" s="46"/>
      <c r="S15" s="46"/>
      <c r="T15" s="46"/>
    </row>
    <row r="16" spans="1:20" ht="4.2" customHeight="1" x14ac:dyDescent="0.3">
      <c r="A16" s="6"/>
      <c r="B16" s="6"/>
      <c r="C16" s="757"/>
      <c r="D16" s="758"/>
      <c r="E16" s="94"/>
      <c r="F16" s="94"/>
      <c r="G16" s="94"/>
      <c r="H16" s="92"/>
      <c r="I16" s="786"/>
      <c r="J16" s="6"/>
      <c r="K16" s="6"/>
      <c r="L16" s="6"/>
      <c r="M16" s="46"/>
      <c r="N16" s="46"/>
      <c r="O16" s="46"/>
      <c r="P16" s="46"/>
      <c r="Q16" s="46"/>
      <c r="R16" s="46"/>
      <c r="S16" s="46"/>
      <c r="T16" s="46"/>
    </row>
    <row r="17" spans="1:20" ht="15" customHeight="1" x14ac:dyDescent="0.3">
      <c r="A17" s="6"/>
      <c r="B17" s="6"/>
      <c r="C17" s="755" t="s">
        <v>276</v>
      </c>
      <c r="D17" s="756"/>
      <c r="E17" s="93"/>
      <c r="F17" s="360" t="s">
        <v>222</v>
      </c>
      <c r="G17" s="86"/>
      <c r="H17" s="87"/>
      <c r="I17" s="783"/>
      <c r="J17" s="6"/>
      <c r="K17" s="6"/>
      <c r="L17" s="6"/>
      <c r="M17" s="46"/>
      <c r="N17" s="46"/>
      <c r="O17" s="46"/>
      <c r="P17" s="46"/>
      <c r="Q17" s="46"/>
      <c r="R17" s="46"/>
      <c r="S17" s="46"/>
      <c r="T17" s="46"/>
    </row>
    <row r="18" spans="1:20" ht="14.4" customHeight="1" x14ac:dyDescent="0.3">
      <c r="A18" s="6"/>
      <c r="B18" s="6"/>
      <c r="C18" s="757"/>
      <c r="D18" s="758"/>
      <c r="E18" s="94"/>
      <c r="F18" s="94"/>
      <c r="G18" s="94"/>
      <c r="H18" s="92"/>
      <c r="I18" s="784"/>
      <c r="J18" s="6"/>
      <c r="K18" s="6"/>
      <c r="L18" s="6"/>
      <c r="M18" s="46"/>
      <c r="N18" s="46"/>
      <c r="O18" s="46"/>
      <c r="P18" s="46"/>
      <c r="Q18" s="46"/>
      <c r="R18" s="46"/>
      <c r="S18" s="46"/>
      <c r="T18" s="46"/>
    </row>
    <row r="19" spans="1:20" ht="15" customHeight="1" x14ac:dyDescent="0.3">
      <c r="A19" s="6"/>
      <c r="B19" s="6"/>
      <c r="C19" s="755" t="s">
        <v>277</v>
      </c>
      <c r="D19" s="756"/>
      <c r="E19" s="93"/>
      <c r="F19" s="360" t="s">
        <v>222</v>
      </c>
      <c r="G19" s="86"/>
      <c r="H19" s="87"/>
      <c r="I19" s="783"/>
      <c r="J19" s="787" t="s">
        <v>689</v>
      </c>
      <c r="K19" s="788"/>
      <c r="L19" s="788"/>
      <c r="M19" s="46"/>
      <c r="N19" s="46"/>
      <c r="O19" s="46"/>
      <c r="P19" s="46"/>
      <c r="Q19" s="46"/>
      <c r="R19" s="46"/>
      <c r="S19" s="46"/>
      <c r="T19" s="46"/>
    </row>
    <row r="20" spans="1:20" ht="42" customHeight="1" x14ac:dyDescent="0.3">
      <c r="A20" s="6"/>
      <c r="B20" s="6"/>
      <c r="C20" s="757"/>
      <c r="D20" s="758"/>
      <c r="E20" s="94"/>
      <c r="F20" s="94"/>
      <c r="G20" s="94"/>
      <c r="H20" s="92"/>
      <c r="I20" s="784"/>
      <c r="J20" s="787"/>
      <c r="K20" s="788"/>
      <c r="L20" s="788"/>
      <c r="M20" s="46"/>
      <c r="N20" s="46"/>
      <c r="O20" s="46"/>
      <c r="P20" s="46"/>
      <c r="Q20" s="46"/>
      <c r="R20" s="46"/>
      <c r="S20" s="46"/>
      <c r="T20" s="46"/>
    </row>
    <row r="21" spans="1:20" ht="15" customHeight="1" x14ac:dyDescent="0.3">
      <c r="A21" s="6"/>
      <c r="B21" s="6"/>
      <c r="C21" s="755" t="s">
        <v>84</v>
      </c>
      <c r="D21" s="756"/>
      <c r="E21" s="93"/>
      <c r="F21" s="360" t="s">
        <v>222</v>
      </c>
      <c r="G21" s="86" t="s">
        <v>273</v>
      </c>
      <c r="H21" s="87"/>
      <c r="I21" s="783"/>
      <c r="J21" s="787"/>
      <c r="K21" s="788"/>
      <c r="L21" s="788"/>
      <c r="M21" s="46"/>
      <c r="N21" s="46"/>
      <c r="O21" s="46"/>
      <c r="P21" s="46"/>
      <c r="Q21" s="46"/>
      <c r="R21" s="46"/>
      <c r="S21" s="46"/>
      <c r="T21" s="46"/>
    </row>
    <row r="22" spans="1:20" ht="16.95" customHeight="1" x14ac:dyDescent="0.3">
      <c r="A22" s="6"/>
      <c r="B22" s="6"/>
      <c r="C22" s="757"/>
      <c r="D22" s="758"/>
      <c r="E22" s="94"/>
      <c r="F22" s="360" t="s">
        <v>222</v>
      </c>
      <c r="G22" s="91" t="s">
        <v>274</v>
      </c>
      <c r="H22" s="92"/>
      <c r="I22" s="784"/>
      <c r="J22" s="787"/>
      <c r="K22" s="788"/>
      <c r="L22" s="788"/>
      <c r="M22" s="46"/>
      <c r="N22" s="46"/>
      <c r="O22" s="46"/>
      <c r="P22" s="46"/>
      <c r="Q22" s="46"/>
      <c r="R22" s="46"/>
      <c r="S22" s="46"/>
      <c r="T22" s="46"/>
    </row>
    <row r="23" spans="1:20" ht="15" customHeight="1" x14ac:dyDescent="0.3">
      <c r="A23" s="6"/>
      <c r="B23" s="6"/>
      <c r="C23" s="755" t="s">
        <v>87</v>
      </c>
      <c r="D23" s="756"/>
      <c r="E23" s="93"/>
      <c r="F23" s="360" t="s">
        <v>222</v>
      </c>
      <c r="G23" s="86" t="s">
        <v>273</v>
      </c>
      <c r="H23" s="87"/>
      <c r="I23" s="783"/>
      <c r="J23" s="6"/>
      <c r="K23" s="6"/>
      <c r="L23" s="6"/>
      <c r="M23" s="46"/>
      <c r="N23" s="46"/>
      <c r="O23" s="46"/>
      <c r="P23" s="46"/>
      <c r="Q23" s="46"/>
      <c r="R23" s="46"/>
      <c r="S23" s="46"/>
      <c r="T23" s="46"/>
    </row>
    <row r="24" spans="1:20" ht="25.95" customHeight="1" x14ac:dyDescent="0.3">
      <c r="A24" s="6"/>
      <c r="B24" s="6"/>
      <c r="C24" s="757"/>
      <c r="D24" s="758"/>
      <c r="E24" s="94"/>
      <c r="F24" s="362" t="s">
        <v>222</v>
      </c>
      <c r="G24" s="136" t="s">
        <v>274</v>
      </c>
      <c r="H24" s="92"/>
      <c r="I24" s="784"/>
      <c r="J24" s="6"/>
      <c r="K24" s="6"/>
      <c r="L24" s="6"/>
      <c r="M24" s="46"/>
      <c r="N24" s="46"/>
      <c r="O24" s="46"/>
      <c r="P24" s="46"/>
      <c r="Q24" s="46"/>
      <c r="R24" s="46"/>
      <c r="S24" s="46"/>
      <c r="T24" s="46"/>
    </row>
    <row r="25" spans="1:20" ht="15" customHeight="1" x14ac:dyDescent="0.3">
      <c r="A25" s="6"/>
      <c r="B25" s="6"/>
      <c r="C25" s="755" t="s">
        <v>85</v>
      </c>
      <c r="D25" s="756"/>
      <c r="E25" s="93"/>
      <c r="F25" s="360" t="s">
        <v>222</v>
      </c>
      <c r="G25" s="86" t="s">
        <v>273</v>
      </c>
      <c r="H25" s="87"/>
      <c r="I25" s="783"/>
      <c r="J25" s="6"/>
      <c r="K25" s="6"/>
      <c r="L25" s="6"/>
      <c r="M25" s="46"/>
      <c r="N25" s="46"/>
      <c r="O25" s="46"/>
      <c r="P25" s="46"/>
      <c r="Q25" s="46"/>
      <c r="R25" s="46"/>
      <c r="S25" s="46"/>
      <c r="T25" s="46"/>
    </row>
    <row r="26" spans="1:20" ht="30.6" customHeight="1" x14ac:dyDescent="0.3">
      <c r="A26" s="6"/>
      <c r="B26" s="6"/>
      <c r="C26" s="757"/>
      <c r="D26" s="758"/>
      <c r="E26" s="94"/>
      <c r="F26" s="360" t="s">
        <v>222</v>
      </c>
      <c r="G26" s="136" t="s">
        <v>274</v>
      </c>
      <c r="H26" s="92"/>
      <c r="I26" s="784"/>
      <c r="J26" s="6"/>
      <c r="K26" s="6"/>
      <c r="L26" s="6"/>
      <c r="M26" s="46"/>
      <c r="N26" s="46"/>
      <c r="O26" s="46"/>
      <c r="P26" s="46"/>
      <c r="Q26" s="46"/>
      <c r="R26" s="46"/>
      <c r="S26" s="46"/>
      <c r="T26" s="46"/>
    </row>
    <row r="27" spans="1:20" ht="15" customHeight="1" x14ac:dyDescent="0.3">
      <c r="A27" s="6"/>
      <c r="B27" s="6"/>
      <c r="C27" s="755" t="s">
        <v>86</v>
      </c>
      <c r="D27" s="756"/>
      <c r="E27" s="93"/>
      <c r="F27" s="360" t="s">
        <v>222</v>
      </c>
      <c r="G27" s="86" t="s">
        <v>273</v>
      </c>
      <c r="H27" s="87"/>
      <c r="I27" s="783"/>
      <c r="J27" s="6"/>
      <c r="K27" s="6"/>
      <c r="L27" s="6"/>
      <c r="M27" s="46"/>
      <c r="N27" s="46"/>
      <c r="O27" s="46"/>
      <c r="P27" s="46"/>
      <c r="Q27" s="46"/>
      <c r="R27" s="46"/>
      <c r="S27" s="46"/>
      <c r="T27" s="46"/>
    </row>
    <row r="28" spans="1:20" ht="35.4" customHeight="1" x14ac:dyDescent="0.3">
      <c r="A28" s="6"/>
      <c r="B28" s="6"/>
      <c r="C28" s="757"/>
      <c r="D28" s="758"/>
      <c r="E28" s="94"/>
      <c r="F28" s="334" t="s">
        <v>222</v>
      </c>
      <c r="G28" s="136" t="s">
        <v>274</v>
      </c>
      <c r="H28" s="92"/>
      <c r="I28" s="784"/>
      <c r="J28" s="6"/>
      <c r="K28" s="6"/>
      <c r="L28" s="6"/>
      <c r="M28" s="46"/>
      <c r="N28" s="46"/>
      <c r="O28" s="46"/>
      <c r="P28" s="46"/>
      <c r="Q28" s="46"/>
      <c r="R28" s="46"/>
      <c r="S28" s="46"/>
      <c r="T28" s="46"/>
    </row>
    <row r="29" spans="1:20" ht="16.95" customHeight="1" thickBot="1" x14ac:dyDescent="0.35">
      <c r="A29" s="78"/>
      <c r="B29" s="78"/>
      <c r="C29" s="78"/>
      <c r="D29" s="78"/>
      <c r="E29" s="139"/>
      <c r="F29" s="78"/>
      <c r="G29" s="78"/>
      <c r="H29" s="78"/>
      <c r="I29" s="78"/>
      <c r="J29" s="78"/>
      <c r="K29" s="78"/>
      <c r="L29" s="78"/>
      <c r="M29" s="140"/>
      <c r="N29" s="140"/>
      <c r="O29" s="140"/>
      <c r="P29" s="140"/>
      <c r="Q29" s="140"/>
      <c r="R29" s="140"/>
      <c r="S29" s="140"/>
      <c r="T29" s="46"/>
    </row>
    <row r="30" spans="1:20" ht="9" customHeight="1" thickTop="1" x14ac:dyDescent="0.3">
      <c r="A30" s="6"/>
      <c r="B30" s="6"/>
      <c r="C30" s="6"/>
      <c r="D30" s="6"/>
      <c r="E30" s="82"/>
      <c r="F30" s="6"/>
      <c r="G30" s="6"/>
      <c r="H30" s="6"/>
      <c r="I30" s="6"/>
      <c r="J30" s="6"/>
      <c r="K30" s="6"/>
      <c r="L30" s="6"/>
      <c r="M30" s="46"/>
      <c r="N30" s="46"/>
      <c r="O30" s="46"/>
      <c r="P30" s="46"/>
      <c r="Q30" s="46"/>
      <c r="R30" s="46"/>
      <c r="S30" s="46"/>
      <c r="T30" s="46"/>
    </row>
    <row r="31" spans="1:20" ht="21" x14ac:dyDescent="0.3">
      <c r="A31" s="6"/>
      <c r="B31" s="6"/>
      <c r="C31" s="138" t="s">
        <v>548</v>
      </c>
      <c r="D31" s="6"/>
      <c r="E31" s="6"/>
      <c r="F31" s="6"/>
      <c r="G31" s="6"/>
      <c r="H31" s="6"/>
      <c r="I31" s="6"/>
      <c r="J31" s="6"/>
      <c r="K31" s="6"/>
      <c r="L31" s="6"/>
      <c r="M31" s="46"/>
      <c r="N31" s="46"/>
      <c r="O31" s="46"/>
      <c r="P31" s="46"/>
      <c r="Q31" s="46"/>
      <c r="R31" s="46"/>
      <c r="S31" s="46"/>
      <c r="T31" s="46"/>
    </row>
    <row r="32" spans="1:20" ht="10.95" customHeight="1" x14ac:dyDescent="0.3">
      <c r="A32" s="6"/>
      <c r="B32" s="6"/>
      <c r="C32" s="6"/>
      <c r="D32" s="6"/>
      <c r="E32" s="82"/>
      <c r="F32" s="6"/>
      <c r="G32" s="6"/>
      <c r="H32" s="6"/>
      <c r="I32" s="6"/>
      <c r="J32" s="6"/>
      <c r="K32" s="6"/>
      <c r="L32" s="6"/>
      <c r="M32" s="46"/>
      <c r="N32" s="46"/>
      <c r="O32" s="46"/>
      <c r="P32" s="46"/>
      <c r="Q32" s="46"/>
      <c r="R32" s="46"/>
      <c r="S32" s="46"/>
      <c r="T32" s="46"/>
    </row>
    <row r="33" spans="1:20" ht="6.6" customHeight="1" x14ac:dyDescent="0.3">
      <c r="A33" s="6"/>
      <c r="B33" s="43"/>
      <c r="C33" s="43"/>
      <c r="D33" s="43"/>
      <c r="E33" s="43"/>
      <c r="F33" s="43"/>
      <c r="G33" s="43"/>
      <c r="H33" s="43"/>
      <c r="I33" s="43"/>
      <c r="J33" s="43"/>
      <c r="K33" s="43"/>
      <c r="L33" s="43"/>
      <c r="M33" s="798" t="s">
        <v>500</v>
      </c>
      <c r="N33" s="768"/>
      <c r="O33" s="768"/>
      <c r="P33" s="768"/>
      <c r="Q33" s="768"/>
      <c r="R33" s="768"/>
      <c r="S33" s="768"/>
      <c r="T33" s="46"/>
    </row>
    <row r="34" spans="1:20" x14ac:dyDescent="0.3">
      <c r="A34" s="6"/>
      <c r="B34" s="581" t="s">
        <v>279</v>
      </c>
      <c r="C34" s="768"/>
      <c r="D34" s="768"/>
      <c r="E34" s="768"/>
      <c r="F34" s="768"/>
      <c r="G34" s="768"/>
      <c r="H34" s="768"/>
      <c r="I34" s="768"/>
      <c r="J34" s="768"/>
      <c r="K34" s="768"/>
      <c r="L34" s="768"/>
      <c r="M34" s="799"/>
      <c r="N34" s="768"/>
      <c r="O34" s="768"/>
      <c r="P34" s="768"/>
      <c r="Q34" s="768"/>
      <c r="R34" s="768"/>
      <c r="S34" s="768"/>
      <c r="T34" s="46"/>
    </row>
    <row r="35" spans="1:20" ht="91.95" customHeight="1" x14ac:dyDescent="0.3">
      <c r="A35" s="6"/>
      <c r="B35" s="768"/>
      <c r="C35" s="768"/>
      <c r="D35" s="768"/>
      <c r="E35" s="768"/>
      <c r="F35" s="768"/>
      <c r="G35" s="768"/>
      <c r="H35" s="768"/>
      <c r="I35" s="768"/>
      <c r="J35" s="768"/>
      <c r="K35" s="768"/>
      <c r="L35" s="768"/>
      <c r="M35" s="799"/>
      <c r="N35" s="768"/>
      <c r="O35" s="768"/>
      <c r="P35" s="768"/>
      <c r="Q35" s="768"/>
      <c r="R35" s="768"/>
      <c r="S35" s="768"/>
      <c r="T35" s="46"/>
    </row>
    <row r="36" spans="1:20" ht="7.2" customHeight="1" x14ac:dyDescent="0.3">
      <c r="A36" s="6"/>
      <c r="B36" s="6"/>
      <c r="C36" s="6"/>
      <c r="D36" s="6"/>
      <c r="E36" s="6"/>
      <c r="F36" s="6"/>
      <c r="G36" s="6"/>
      <c r="H36" s="6"/>
      <c r="I36" s="6"/>
      <c r="J36" s="6"/>
      <c r="K36" s="6"/>
      <c r="L36" s="6"/>
      <c r="M36" s="46"/>
      <c r="N36" s="46"/>
      <c r="O36" s="46"/>
      <c r="P36" s="46"/>
      <c r="Q36" s="46"/>
      <c r="R36" s="46"/>
      <c r="S36" s="46"/>
      <c r="T36" s="46"/>
    </row>
    <row r="37" spans="1:20" x14ac:dyDescent="0.3">
      <c r="A37" s="6"/>
      <c r="B37" s="4"/>
      <c r="C37" s="4"/>
      <c r="D37" s="38"/>
      <c r="E37" s="4"/>
      <c r="F37" s="4"/>
      <c r="G37" s="4"/>
      <c r="H37" s="20"/>
      <c r="I37" s="4"/>
      <c r="J37" s="4"/>
      <c r="K37" s="4"/>
      <c r="L37" s="4"/>
      <c r="M37" s="4"/>
      <c r="N37" s="4"/>
      <c r="O37" s="4"/>
      <c r="P37" s="4"/>
      <c r="Q37" s="4"/>
      <c r="R37" s="4"/>
      <c r="S37" s="4"/>
      <c r="T37" s="46"/>
    </row>
    <row r="38" spans="1:20" ht="15" thickBot="1" x14ac:dyDescent="0.35">
      <c r="A38" s="6"/>
      <c r="B38" s="4"/>
      <c r="C38" s="71" t="s">
        <v>163</v>
      </c>
      <c r="D38" s="71" t="s">
        <v>164</v>
      </c>
      <c r="E38" s="795" t="s">
        <v>165</v>
      </c>
      <c r="F38" s="795"/>
      <c r="G38" s="71" t="s">
        <v>37</v>
      </c>
      <c r="H38" s="71" t="s">
        <v>38</v>
      </c>
      <c r="I38" s="71" t="s">
        <v>166</v>
      </c>
      <c r="J38" s="71" t="s">
        <v>167</v>
      </c>
      <c r="K38" s="71" t="s">
        <v>168</v>
      </c>
      <c r="L38" s="71"/>
      <c r="M38" s="71" t="s">
        <v>169</v>
      </c>
      <c r="N38" s="71"/>
      <c r="O38" s="71" t="s">
        <v>170</v>
      </c>
      <c r="P38" s="71" t="s">
        <v>171</v>
      </c>
      <c r="Q38" s="71" t="s">
        <v>172</v>
      </c>
      <c r="R38" s="71" t="s">
        <v>173</v>
      </c>
      <c r="S38" s="4"/>
      <c r="T38" s="46"/>
    </row>
    <row r="39" spans="1:20" ht="30" customHeight="1" x14ac:dyDescent="0.3">
      <c r="A39" s="6"/>
      <c r="B39" s="4"/>
      <c r="C39" s="141" t="s">
        <v>19</v>
      </c>
      <c r="D39" s="141" t="s">
        <v>54</v>
      </c>
      <c r="E39" s="796" t="s">
        <v>53</v>
      </c>
      <c r="F39" s="797"/>
      <c r="G39" s="29" t="s">
        <v>51</v>
      </c>
      <c r="H39" s="30" t="s">
        <v>50</v>
      </c>
      <c r="I39" s="31" t="s">
        <v>52</v>
      </c>
      <c r="J39" s="30"/>
      <c r="K39" s="32" t="s">
        <v>518</v>
      </c>
      <c r="L39" s="4"/>
      <c r="M39" s="37" t="s">
        <v>519</v>
      </c>
      <c r="N39" s="4"/>
      <c r="O39" s="16" t="s">
        <v>103</v>
      </c>
      <c r="P39" s="16" t="s">
        <v>102</v>
      </c>
      <c r="Q39" s="28" t="s">
        <v>104</v>
      </c>
      <c r="R39" s="28" t="s">
        <v>278</v>
      </c>
      <c r="S39" s="4"/>
      <c r="T39" s="46"/>
    </row>
    <row r="40" spans="1:20" x14ac:dyDescent="0.3">
      <c r="A40" s="6"/>
      <c r="B40" s="4"/>
      <c r="C40" s="363"/>
      <c r="D40" s="363"/>
      <c r="E40" s="793"/>
      <c r="F40" s="794"/>
      <c r="G40" s="452"/>
      <c r="H40" s="363"/>
      <c r="I40" s="11"/>
      <c r="J40" s="17" t="str">
        <f>IF(H40="m³","t/m³","")</f>
        <v/>
      </c>
      <c r="K40" s="33">
        <f>IF(H40="m³",G40*I40,G40)</f>
        <v>0</v>
      </c>
      <c r="L40" s="4"/>
      <c r="M40" s="455"/>
      <c r="N40" s="4"/>
      <c r="O40" s="36" t="str">
        <f>IFERROR(K40/M40*100,"")</f>
        <v/>
      </c>
      <c r="P40" s="13" t="str">
        <f>IFERROR(VLOOKUP(C40,List_Waste[],2,FALSE),"")</f>
        <v/>
      </c>
      <c r="Q40" s="27" t="str">
        <f>IF(ISBLANK(M40),"",IF(O40&lt;=P40,"YES","NO"))</f>
        <v/>
      </c>
      <c r="R40" s="360"/>
      <c r="S40" s="4"/>
      <c r="T40" s="46"/>
    </row>
    <row r="41" spans="1:20" x14ac:dyDescent="0.3">
      <c r="A41" s="6"/>
      <c r="B41" s="4"/>
      <c r="C41" s="363"/>
      <c r="D41" s="363"/>
      <c r="E41" s="793"/>
      <c r="F41" s="794"/>
      <c r="G41" s="452"/>
      <c r="H41" s="363"/>
      <c r="I41" s="11"/>
      <c r="J41" s="17" t="str">
        <f t="shared" ref="J41:J43" si="0">IF(H41="m³","t/m³","")</f>
        <v/>
      </c>
      <c r="K41" s="33">
        <f t="shared" ref="K41:K43" si="1">IF(H41="m³",G41*I41,G41)</f>
        <v>0</v>
      </c>
      <c r="L41" s="4"/>
      <c r="M41" s="455"/>
      <c r="N41" s="4"/>
      <c r="O41" s="36" t="str">
        <f>IFERROR(K41/M41*100,"")</f>
        <v/>
      </c>
      <c r="P41" s="13" t="str">
        <f>IFERROR(VLOOKUP(C41,List_Waste[],2,FALSE),"")</f>
        <v/>
      </c>
      <c r="Q41" s="27" t="str">
        <f>IF(ISBLANK(M41),"",IF(O41&lt;=P41,"YES","NO"))</f>
        <v/>
      </c>
      <c r="R41" s="360"/>
      <c r="S41" s="4"/>
      <c r="T41" s="46"/>
    </row>
    <row r="42" spans="1:20" x14ac:dyDescent="0.3">
      <c r="A42" s="6"/>
      <c r="B42" s="4"/>
      <c r="C42" s="363"/>
      <c r="D42" s="363"/>
      <c r="E42" s="793"/>
      <c r="F42" s="794"/>
      <c r="G42" s="453"/>
      <c r="H42" s="364"/>
      <c r="I42" s="365"/>
      <c r="J42" s="17" t="str">
        <f t="shared" si="0"/>
        <v/>
      </c>
      <c r="K42" s="33">
        <f t="shared" si="1"/>
        <v>0</v>
      </c>
      <c r="L42" s="4"/>
      <c r="M42" s="456"/>
      <c r="N42" s="4"/>
      <c r="O42" s="36" t="str">
        <f>IFERROR(K42/M42*100,"")</f>
        <v/>
      </c>
      <c r="P42" s="13" t="str">
        <f>IFERROR(VLOOKUP(C42,List_Waste[],2,FALSE),"")</f>
        <v/>
      </c>
      <c r="Q42" s="27" t="str">
        <f>IF(ISBLANK(M42),"",IF(O42&lt;=P42,"YES","NO"))</f>
        <v/>
      </c>
      <c r="R42" s="360"/>
      <c r="S42" s="4"/>
      <c r="T42" s="46"/>
    </row>
    <row r="43" spans="1:20" x14ac:dyDescent="0.3">
      <c r="A43" s="6"/>
      <c r="B43" s="4"/>
      <c r="C43" s="363"/>
      <c r="D43" s="363"/>
      <c r="E43" s="793"/>
      <c r="F43" s="794"/>
      <c r="G43" s="453"/>
      <c r="H43" s="364"/>
      <c r="I43" s="365"/>
      <c r="J43" s="17" t="str">
        <f t="shared" si="0"/>
        <v/>
      </c>
      <c r="K43" s="33">
        <f t="shared" si="1"/>
        <v>0</v>
      </c>
      <c r="L43" s="4"/>
      <c r="M43" s="456"/>
      <c r="N43" s="4"/>
      <c r="O43" s="36" t="str">
        <f>IFERROR(K43/M43*100,"")</f>
        <v/>
      </c>
      <c r="P43" s="13" t="str">
        <f>IFERROR(VLOOKUP(C43,List_Waste[],2,FALSE),"")</f>
        <v/>
      </c>
      <c r="Q43" s="27" t="str">
        <f>IF(ISBLANK(M43),"",IF(O43&lt;=P43,"YES","NO"))</f>
        <v/>
      </c>
      <c r="R43" s="360"/>
      <c r="S43" s="4"/>
      <c r="T43" s="46"/>
    </row>
    <row r="44" spans="1:20" ht="15" thickBot="1" x14ac:dyDescent="0.35">
      <c r="A44" s="6"/>
      <c r="B44" s="4"/>
      <c r="C44" s="363"/>
      <c r="D44" s="363"/>
      <c r="E44" s="793"/>
      <c r="F44" s="794"/>
      <c r="G44" s="454"/>
      <c r="H44" s="366"/>
      <c r="I44" s="367"/>
      <c r="J44" s="34" t="str">
        <f>IF(H44="m³","t/m³","")</f>
        <v/>
      </c>
      <c r="K44" s="35">
        <f>IF(H44="m³",G44*I44,G44)</f>
        <v>0</v>
      </c>
      <c r="L44" s="4"/>
      <c r="M44" s="457"/>
      <c r="N44" s="4"/>
      <c r="O44" s="36" t="str">
        <f>IFERROR(K44/M44*100,"")</f>
        <v/>
      </c>
      <c r="P44" s="13" t="str">
        <f>IFERROR(VLOOKUP(C44,List_Waste[],2,FALSE),"")</f>
        <v/>
      </c>
      <c r="Q44" s="27" t="str">
        <f>IF(ISBLANK(M44),"",IF(O44&lt;=P44,"YES","NO"))</f>
        <v/>
      </c>
      <c r="R44" s="360"/>
      <c r="S44" s="4"/>
      <c r="T44" s="46"/>
    </row>
    <row r="45" spans="1:20" x14ac:dyDescent="0.3">
      <c r="A45" s="6"/>
      <c r="B45" s="4"/>
      <c r="C45" s="20"/>
      <c r="D45" s="4"/>
      <c r="E45" s="4"/>
      <c r="F45" s="4"/>
      <c r="G45" s="4"/>
      <c r="H45" s="4"/>
      <c r="I45" s="4"/>
      <c r="J45" s="4"/>
      <c r="K45" s="4"/>
      <c r="L45" s="4"/>
      <c r="M45" s="4"/>
      <c r="N45" s="4"/>
      <c r="O45" s="4"/>
      <c r="P45" s="4"/>
      <c r="Q45" s="4"/>
      <c r="R45" s="4"/>
      <c r="S45" s="4"/>
      <c r="T45" s="46"/>
    </row>
    <row r="46" spans="1:20" x14ac:dyDescent="0.3">
      <c r="A46" s="6"/>
      <c r="B46" s="4"/>
      <c r="C46" s="58" t="s">
        <v>690</v>
      </c>
      <c r="D46" s="4"/>
      <c r="E46" s="4"/>
      <c r="F46" s="4"/>
      <c r="G46" s="4"/>
      <c r="H46" s="4"/>
      <c r="I46" s="4"/>
      <c r="J46" s="4"/>
      <c r="K46" s="4"/>
      <c r="L46" s="4"/>
      <c r="M46" s="4"/>
      <c r="N46" s="4"/>
      <c r="O46" s="4"/>
      <c r="P46" s="4"/>
      <c r="Q46" s="4"/>
      <c r="R46" s="4"/>
      <c r="S46" s="4"/>
      <c r="T46" s="46"/>
    </row>
    <row r="47" spans="1:20" x14ac:dyDescent="0.3">
      <c r="A47" s="6"/>
      <c r="B47" s="6"/>
      <c r="C47" s="6"/>
      <c r="D47" s="6"/>
      <c r="E47" s="6"/>
      <c r="F47" s="6"/>
      <c r="G47" s="6"/>
      <c r="H47" s="6"/>
      <c r="I47" s="6"/>
      <c r="J47" s="6"/>
      <c r="K47" s="6"/>
      <c r="L47" s="6"/>
      <c r="M47" s="46"/>
      <c r="N47" s="46"/>
      <c r="O47" s="46"/>
      <c r="P47" s="46"/>
      <c r="Q47" s="46"/>
      <c r="R47" s="46"/>
      <c r="S47" s="46"/>
      <c r="T47" s="46"/>
    </row>
    <row r="48" spans="1:20" ht="16.95" customHeight="1" thickBot="1" x14ac:dyDescent="0.35">
      <c r="A48" s="78"/>
      <c r="B48" s="78"/>
      <c r="C48" s="78"/>
      <c r="D48" s="78"/>
      <c r="E48" s="139"/>
      <c r="F48" s="78"/>
      <c r="G48" s="78"/>
      <c r="H48" s="78"/>
      <c r="I48" s="78"/>
      <c r="J48" s="78"/>
      <c r="K48" s="78"/>
      <c r="L48" s="78"/>
      <c r="M48" s="140"/>
      <c r="N48" s="140"/>
      <c r="O48" s="140"/>
      <c r="P48" s="140"/>
      <c r="Q48" s="140"/>
      <c r="R48" s="140"/>
      <c r="S48" s="140"/>
      <c r="T48" s="46"/>
    </row>
    <row r="49" spans="1:20" ht="9" customHeight="1" thickTop="1" x14ac:dyDescent="0.3">
      <c r="A49" s="6"/>
      <c r="B49" s="6"/>
      <c r="C49" s="6"/>
      <c r="D49" s="6"/>
      <c r="E49" s="82"/>
      <c r="F49" s="6"/>
      <c r="G49" s="6"/>
      <c r="H49" s="6"/>
      <c r="I49" s="6"/>
      <c r="J49" s="6"/>
      <c r="K49" s="6"/>
      <c r="L49" s="6"/>
      <c r="M49" s="46"/>
      <c r="N49" s="46"/>
      <c r="O49" s="46"/>
      <c r="P49" s="46"/>
      <c r="Q49" s="46"/>
      <c r="R49" s="46"/>
      <c r="S49" s="46"/>
      <c r="T49" s="46"/>
    </row>
    <row r="50" spans="1:20" ht="21" x14ac:dyDescent="0.3">
      <c r="A50" s="6"/>
      <c r="B50" s="6"/>
      <c r="C50" s="138" t="s">
        <v>280</v>
      </c>
      <c r="D50" s="6"/>
      <c r="E50" s="6"/>
      <c r="F50" s="6"/>
      <c r="G50" s="6"/>
      <c r="H50" s="6"/>
      <c r="I50" s="6"/>
      <c r="J50" s="6"/>
      <c r="K50" s="6"/>
      <c r="L50" s="6"/>
      <c r="M50" s="46"/>
      <c r="N50" s="46"/>
      <c r="O50" s="46"/>
      <c r="P50" s="46"/>
      <c r="Q50" s="46"/>
      <c r="R50" s="46"/>
      <c r="S50" s="46"/>
      <c r="T50" s="46"/>
    </row>
    <row r="51" spans="1:20" ht="9" customHeight="1" x14ac:dyDescent="0.3">
      <c r="A51" s="6"/>
      <c r="B51" s="6"/>
      <c r="C51" s="138"/>
      <c r="D51" s="6"/>
      <c r="E51" s="6"/>
      <c r="F51" s="6"/>
      <c r="G51" s="6"/>
      <c r="H51" s="6"/>
      <c r="I51" s="6"/>
      <c r="J51" s="6"/>
      <c r="K51" s="6"/>
      <c r="L51" s="6"/>
      <c r="M51" s="46"/>
      <c r="N51" s="46"/>
      <c r="O51" s="46"/>
      <c r="P51" s="46"/>
      <c r="Q51" s="46"/>
      <c r="R51" s="46"/>
      <c r="S51" s="46"/>
      <c r="T51" s="46"/>
    </row>
    <row r="52" spans="1:20" ht="6.6" customHeight="1" x14ac:dyDescent="0.3">
      <c r="A52" s="6"/>
      <c r="B52" s="43"/>
      <c r="C52" s="43"/>
      <c r="D52" s="43"/>
      <c r="E52" s="43"/>
      <c r="F52" s="43"/>
      <c r="G52" s="43"/>
      <c r="H52" s="43"/>
      <c r="I52" s="43"/>
      <c r="J52" s="43"/>
      <c r="K52" s="43"/>
      <c r="L52" s="43"/>
      <c r="M52" s="798" t="s">
        <v>499</v>
      </c>
      <c r="N52" s="768"/>
      <c r="O52" s="768"/>
      <c r="P52" s="768"/>
      <c r="Q52" s="768"/>
      <c r="R52" s="768"/>
      <c r="S52" s="768"/>
      <c r="T52" s="46"/>
    </row>
    <row r="53" spans="1:20" x14ac:dyDescent="0.3">
      <c r="A53" s="6"/>
      <c r="B53" s="581" t="s">
        <v>281</v>
      </c>
      <c r="C53" s="768"/>
      <c r="D53" s="768"/>
      <c r="E53" s="768"/>
      <c r="F53" s="768"/>
      <c r="G53" s="768"/>
      <c r="H53" s="768"/>
      <c r="I53" s="768"/>
      <c r="J53" s="768"/>
      <c r="K53" s="768"/>
      <c r="L53" s="768"/>
      <c r="M53" s="799"/>
      <c r="N53" s="768"/>
      <c r="O53" s="768"/>
      <c r="P53" s="768"/>
      <c r="Q53" s="768"/>
      <c r="R53" s="768"/>
      <c r="S53" s="768"/>
      <c r="T53" s="46"/>
    </row>
    <row r="54" spans="1:20" ht="106.2" customHeight="1" x14ac:dyDescent="0.3">
      <c r="A54" s="6"/>
      <c r="B54" s="768"/>
      <c r="C54" s="768"/>
      <c r="D54" s="768"/>
      <c r="E54" s="768"/>
      <c r="F54" s="768"/>
      <c r="G54" s="768"/>
      <c r="H54" s="768"/>
      <c r="I54" s="768"/>
      <c r="J54" s="768"/>
      <c r="K54" s="768"/>
      <c r="L54" s="768"/>
      <c r="M54" s="799"/>
      <c r="N54" s="768"/>
      <c r="O54" s="768"/>
      <c r="P54" s="768"/>
      <c r="Q54" s="768"/>
      <c r="R54" s="768"/>
      <c r="S54" s="768"/>
      <c r="T54" s="46"/>
    </row>
    <row r="55" spans="1:20" ht="7.2" customHeight="1" x14ac:dyDescent="0.3">
      <c r="A55" s="6"/>
      <c r="B55" s="6"/>
      <c r="C55" s="6"/>
      <c r="D55" s="6"/>
      <c r="E55" s="6"/>
      <c r="F55" s="6"/>
      <c r="G55" s="6"/>
      <c r="H55" s="6"/>
      <c r="I55" s="6"/>
      <c r="J55" s="6"/>
      <c r="K55" s="6"/>
      <c r="L55" s="6"/>
      <c r="M55" s="46"/>
      <c r="N55" s="46"/>
      <c r="O55" s="46"/>
      <c r="P55" s="46"/>
      <c r="Q55" s="46"/>
      <c r="R55" s="46"/>
      <c r="S55" s="46"/>
      <c r="T55" s="46"/>
    </row>
    <row r="56" spans="1:20" ht="9" customHeight="1" x14ac:dyDescent="0.3">
      <c r="A56" s="6"/>
      <c r="B56" s="6"/>
      <c r="C56" s="6"/>
      <c r="D56" s="6"/>
      <c r="E56" s="6"/>
      <c r="F56" s="6"/>
      <c r="G56" s="6"/>
      <c r="H56" s="6"/>
      <c r="I56" s="6"/>
      <c r="J56" s="6"/>
      <c r="K56" s="6"/>
      <c r="L56" s="6"/>
      <c r="M56" s="46"/>
      <c r="N56" s="46"/>
      <c r="O56" s="46"/>
      <c r="P56" s="46"/>
      <c r="Q56" s="46"/>
      <c r="R56" s="46"/>
      <c r="S56" s="46"/>
      <c r="T56" s="46"/>
    </row>
    <row r="57" spans="1:20" ht="15" thickBot="1" x14ac:dyDescent="0.35">
      <c r="A57" s="6"/>
      <c r="B57" s="4"/>
      <c r="C57" s="71" t="s">
        <v>163</v>
      </c>
      <c r="D57" s="71" t="s">
        <v>164</v>
      </c>
      <c r="E57" s="795" t="s">
        <v>165</v>
      </c>
      <c r="F57" s="795"/>
      <c r="G57" s="71" t="s">
        <v>37</v>
      </c>
      <c r="H57" s="71" t="s">
        <v>38</v>
      </c>
      <c r="I57" s="71" t="s">
        <v>166</v>
      </c>
      <c r="J57" s="71" t="s">
        <v>167</v>
      </c>
      <c r="K57" s="71" t="s">
        <v>168</v>
      </c>
      <c r="L57" s="71"/>
      <c r="M57" s="71" t="s">
        <v>169</v>
      </c>
      <c r="N57" s="71"/>
      <c r="O57" s="71" t="s">
        <v>170</v>
      </c>
      <c r="P57" s="71" t="s">
        <v>171</v>
      </c>
      <c r="Q57" s="71" t="s">
        <v>172</v>
      </c>
      <c r="R57" s="71" t="s">
        <v>173</v>
      </c>
      <c r="S57" s="4"/>
      <c r="T57" s="46"/>
    </row>
    <row r="58" spans="1:20" ht="27.6" x14ac:dyDescent="0.3">
      <c r="A58" s="6"/>
      <c r="B58" s="4"/>
      <c r="C58" s="142" t="s">
        <v>55</v>
      </c>
      <c r="D58" s="142" t="s">
        <v>54</v>
      </c>
      <c r="E58" s="803" t="s">
        <v>53</v>
      </c>
      <c r="F58" s="804"/>
      <c r="G58" s="29" t="s">
        <v>51</v>
      </c>
      <c r="H58" s="143" t="s">
        <v>50</v>
      </c>
      <c r="I58" s="144" t="s">
        <v>52</v>
      </c>
      <c r="J58" s="39"/>
      <c r="K58" s="32" t="s">
        <v>518</v>
      </c>
      <c r="L58" s="4"/>
      <c r="M58" s="37" t="s">
        <v>519</v>
      </c>
      <c r="N58" s="4"/>
      <c r="O58" s="16" t="s">
        <v>103</v>
      </c>
      <c r="P58" s="16" t="s">
        <v>102</v>
      </c>
      <c r="Q58" s="28" t="s">
        <v>104</v>
      </c>
      <c r="R58" s="28" t="s">
        <v>278</v>
      </c>
      <c r="S58" s="4"/>
      <c r="T58" s="46"/>
    </row>
    <row r="59" spans="1:20" x14ac:dyDescent="0.3">
      <c r="A59" s="6"/>
      <c r="B59" s="4"/>
      <c r="C59" s="368"/>
      <c r="D59" s="363"/>
      <c r="E59" s="801"/>
      <c r="F59" s="802"/>
      <c r="G59" s="452"/>
      <c r="H59" s="11"/>
      <c r="I59" s="11"/>
      <c r="J59" s="17" t="str">
        <f>IF(H59="m³","t/m³","")</f>
        <v/>
      </c>
      <c r="K59" s="33">
        <f>IF(H59="m³",G59*I59,G59)</f>
        <v>0</v>
      </c>
      <c r="L59" s="4"/>
      <c r="M59" s="455"/>
      <c r="N59" s="4"/>
      <c r="O59" s="36" t="str">
        <f>IFERROR(K59/M59*100,"")</f>
        <v/>
      </c>
      <c r="P59" s="13" t="str">
        <f>IFERROR(VLOOKUP($C59,WASTE_LIST_OF_PRODUCTS_RECYCLING[],2,FALSE),"")</f>
        <v/>
      </c>
      <c r="Q59" s="27" t="str">
        <f>IF(ISBLANK(M59),"",IF(O59&lt;=P59,"YES","NO"))</f>
        <v/>
      </c>
      <c r="R59" s="419"/>
      <c r="S59" s="4"/>
      <c r="T59" s="46"/>
    </row>
    <row r="60" spans="1:20" x14ac:dyDescent="0.3">
      <c r="A60" s="6"/>
      <c r="B60" s="4"/>
      <c r="C60" s="368"/>
      <c r="D60" s="363"/>
      <c r="E60" s="801"/>
      <c r="F60" s="802"/>
      <c r="G60" s="452"/>
      <c r="H60" s="11"/>
      <c r="I60" s="11"/>
      <c r="J60" s="17" t="str">
        <f t="shared" ref="J60:J62" si="2">IF(H60="m³","t/m³","")</f>
        <v/>
      </c>
      <c r="K60" s="33">
        <f>IF(H60="m³",G60*I60,G60)</f>
        <v>0</v>
      </c>
      <c r="L60" s="4"/>
      <c r="M60" s="455"/>
      <c r="N60" s="4"/>
      <c r="O60" s="36" t="str">
        <f>IFERROR(K60/M60*100,"")</f>
        <v/>
      </c>
      <c r="P60" s="13" t="str">
        <f>IFERROR(VLOOKUP($C60,WASTE_LIST_OF_PRODUCTS_RECYCLING[],2,FALSE),"")</f>
        <v/>
      </c>
      <c r="Q60" s="27" t="str">
        <f>IF(ISBLANK(M60),"",IF(O60&lt;=P60,"YES","NO"))</f>
        <v/>
      </c>
      <c r="R60" s="419"/>
      <c r="S60" s="4"/>
      <c r="T60" s="46"/>
    </row>
    <row r="61" spans="1:20" x14ac:dyDescent="0.3">
      <c r="A61" s="6"/>
      <c r="B61" s="4"/>
      <c r="C61" s="368"/>
      <c r="D61" s="363"/>
      <c r="E61" s="801"/>
      <c r="F61" s="802"/>
      <c r="G61" s="453"/>
      <c r="H61" s="365"/>
      <c r="I61" s="365"/>
      <c r="J61" s="17" t="str">
        <f t="shared" si="2"/>
        <v/>
      </c>
      <c r="K61" s="33">
        <f>IF(H61="m³",G61*I61,G61)</f>
        <v>0</v>
      </c>
      <c r="L61" s="4"/>
      <c r="M61" s="456"/>
      <c r="N61" s="4"/>
      <c r="O61" s="36" t="str">
        <f>IFERROR(K61/M61*100,"")</f>
        <v/>
      </c>
      <c r="P61" s="13" t="str">
        <f>IFERROR(VLOOKUP($C61,WASTE_LIST_OF_PRODUCTS_RECYCLING[],2,FALSE),"")</f>
        <v/>
      </c>
      <c r="Q61" s="27" t="str">
        <f>IF(ISBLANK(M61),"",IF(O61&lt;=P61,"YES","NO"))</f>
        <v/>
      </c>
      <c r="R61" s="419"/>
      <c r="S61" s="4"/>
      <c r="T61" s="46"/>
    </row>
    <row r="62" spans="1:20" x14ac:dyDescent="0.3">
      <c r="A62" s="6"/>
      <c r="B62" s="4"/>
      <c r="C62" s="368"/>
      <c r="D62" s="363"/>
      <c r="E62" s="801"/>
      <c r="F62" s="802"/>
      <c r="G62" s="453"/>
      <c r="H62" s="365"/>
      <c r="I62" s="365"/>
      <c r="J62" s="17" t="str">
        <f t="shared" si="2"/>
        <v/>
      </c>
      <c r="K62" s="33">
        <f>IF(H62="m³",G62*I62,G62)</f>
        <v>0</v>
      </c>
      <c r="L62" s="4"/>
      <c r="M62" s="456"/>
      <c r="N62" s="4"/>
      <c r="O62" s="36" t="str">
        <f>IFERROR(K62/M62*100,"")</f>
        <v/>
      </c>
      <c r="P62" s="13" t="str">
        <f>IFERROR(VLOOKUP($C62,WASTE_LIST_OF_PRODUCTS_RECYCLING[],2,FALSE),"")</f>
        <v/>
      </c>
      <c r="Q62" s="27" t="str">
        <f>IF(ISBLANK(M62),"",IF(O62&lt;=P62,"YES","NO"))</f>
        <v/>
      </c>
      <c r="R62" s="419"/>
      <c r="S62" s="4"/>
      <c r="T62" s="46"/>
    </row>
    <row r="63" spans="1:20" ht="15" thickBot="1" x14ac:dyDescent="0.35">
      <c r="A63" s="6"/>
      <c r="B63" s="4"/>
      <c r="C63" s="368"/>
      <c r="D63" s="363"/>
      <c r="E63" s="801"/>
      <c r="F63" s="802"/>
      <c r="G63" s="454"/>
      <c r="H63" s="367"/>
      <c r="I63" s="367"/>
      <c r="J63" s="34" t="str">
        <f>IF(H63="m³","t/m³","")</f>
        <v/>
      </c>
      <c r="K63" s="35">
        <f>IF(H63="m³",G63*I63,G63)</f>
        <v>0</v>
      </c>
      <c r="L63" s="4"/>
      <c r="M63" s="457"/>
      <c r="N63" s="4"/>
      <c r="O63" s="36" t="str">
        <f>IFERROR(K63/M63*100,"")</f>
        <v/>
      </c>
      <c r="P63" s="13" t="str">
        <f>IFERROR(VLOOKUP($C63,WASTE_LIST_OF_PRODUCTS_RECYCLING[],2,FALSE),"")</f>
        <v/>
      </c>
      <c r="Q63" s="27" t="str">
        <f>IF(ISBLANK(M63),"",IF(O63&lt;=P63,"YES","NO"))</f>
        <v/>
      </c>
      <c r="R63" s="420"/>
      <c r="S63" s="4"/>
      <c r="T63" s="46"/>
    </row>
    <row r="64" spans="1:20" x14ac:dyDescent="0.3">
      <c r="A64" s="6"/>
      <c r="B64" s="4"/>
      <c r="C64" s="4"/>
      <c r="D64" s="4"/>
      <c r="E64" s="4"/>
      <c r="F64" s="4"/>
      <c r="G64" s="4"/>
      <c r="H64" s="4"/>
      <c r="I64" s="4"/>
      <c r="J64" s="4"/>
      <c r="K64" s="4"/>
      <c r="L64" s="4"/>
      <c r="M64" s="4"/>
      <c r="N64" s="4"/>
      <c r="O64" s="4"/>
      <c r="P64" s="4"/>
      <c r="Q64" s="4"/>
      <c r="R64" s="4"/>
      <c r="S64" s="4"/>
      <c r="T64" s="46"/>
    </row>
    <row r="65" spans="1:20" x14ac:dyDescent="0.3">
      <c r="A65" s="6"/>
      <c r="B65" s="4"/>
      <c r="C65" s="58" t="s">
        <v>690</v>
      </c>
      <c r="D65" s="4"/>
      <c r="E65" s="4"/>
      <c r="F65" s="4"/>
      <c r="G65" s="4"/>
      <c r="H65" s="4"/>
      <c r="I65" s="4"/>
      <c r="J65" s="4"/>
      <c r="K65" s="4"/>
      <c r="L65" s="4"/>
      <c r="M65" s="4"/>
      <c r="N65" s="4"/>
      <c r="O65" s="4"/>
      <c r="P65" s="4"/>
      <c r="Q65" s="4"/>
      <c r="R65" s="4"/>
      <c r="S65" s="4"/>
      <c r="T65" s="46"/>
    </row>
    <row r="66" spans="1:20" x14ac:dyDescent="0.3">
      <c r="A66" s="46"/>
      <c r="B66" s="46"/>
      <c r="C66" s="46"/>
      <c r="D66" s="46"/>
      <c r="E66" s="46"/>
      <c r="F66" s="46"/>
      <c r="G66" s="46"/>
      <c r="H66" s="46"/>
      <c r="I66" s="46"/>
      <c r="J66" s="46"/>
      <c r="K66" s="46"/>
      <c r="L66" s="46"/>
      <c r="M66" s="46"/>
      <c r="N66" s="46"/>
      <c r="O66" s="46"/>
      <c r="P66" s="46"/>
      <c r="Q66" s="46"/>
      <c r="R66" s="46"/>
      <c r="S66" s="46"/>
      <c r="T66" s="46"/>
    </row>
    <row r="67" spans="1:20" ht="18" x14ac:dyDescent="0.3">
      <c r="A67" s="46"/>
      <c r="B67" s="46"/>
      <c r="C67" s="77" t="s">
        <v>204</v>
      </c>
      <c r="D67" s="73"/>
      <c r="E67" s="73"/>
      <c r="F67" s="73"/>
      <c r="G67" s="73"/>
      <c r="H67" s="73"/>
      <c r="I67" s="73"/>
      <c r="J67" s="73"/>
      <c r="K67" s="73"/>
      <c r="L67" s="6"/>
      <c r="M67" s="6"/>
      <c r="N67" s="46"/>
      <c r="O67" s="46"/>
      <c r="P67" s="46"/>
      <c r="Q67" s="46"/>
      <c r="R67" s="46"/>
      <c r="S67" s="46"/>
      <c r="T67" s="46"/>
    </row>
    <row r="68" spans="1:20" ht="21.6" customHeight="1" x14ac:dyDescent="0.3">
      <c r="A68" s="46"/>
      <c r="B68" s="46"/>
      <c r="C68" s="75" t="s">
        <v>528</v>
      </c>
      <c r="D68" s="6"/>
      <c r="E68" s="6"/>
      <c r="F68" s="6"/>
      <c r="G68" s="6"/>
      <c r="H68" s="6"/>
      <c r="I68" s="6"/>
      <c r="J68" s="6"/>
      <c r="K68" s="6"/>
      <c r="L68" s="6"/>
      <c r="M68" s="6"/>
      <c r="N68" s="46"/>
      <c r="O68" s="46"/>
      <c r="P68" s="46"/>
      <c r="Q68" s="46"/>
      <c r="R68" s="46"/>
      <c r="S68" s="46"/>
      <c r="T68" s="46"/>
    </row>
    <row r="69" spans="1:20" x14ac:dyDescent="0.3">
      <c r="A69" s="46"/>
      <c r="B69" s="46"/>
      <c r="C69" s="145" t="s">
        <v>202</v>
      </c>
      <c r="D69" s="6"/>
      <c r="E69" s="772"/>
      <c r="F69" s="772"/>
      <c r="G69" s="772"/>
      <c r="H69" s="772"/>
      <c r="I69" s="772"/>
      <c r="J69" s="772"/>
      <c r="K69" s="6"/>
      <c r="L69" s="6"/>
      <c r="M69" s="6"/>
      <c r="N69" s="46"/>
      <c r="O69" s="46"/>
      <c r="P69" s="46"/>
      <c r="Q69" s="46"/>
      <c r="R69" s="46"/>
      <c r="S69" s="46"/>
      <c r="T69" s="46"/>
    </row>
    <row r="70" spans="1:20" ht="6" customHeight="1" x14ac:dyDescent="0.3">
      <c r="A70" s="46"/>
      <c r="B70" s="46"/>
      <c r="C70" s="6"/>
      <c r="D70" s="6"/>
      <c r="E70" s="6"/>
      <c r="F70" s="6"/>
      <c r="G70" s="6"/>
      <c r="H70" s="6"/>
      <c r="I70" s="6"/>
      <c r="J70" s="6"/>
      <c r="K70" s="6"/>
      <c r="L70" s="6"/>
      <c r="M70" s="6"/>
      <c r="N70" s="46"/>
      <c r="O70" s="46"/>
      <c r="P70" s="46"/>
      <c r="Q70" s="46"/>
      <c r="R70" s="46"/>
      <c r="S70" s="46"/>
      <c r="T70" s="46"/>
    </row>
    <row r="71" spans="1:20" x14ac:dyDescent="0.3">
      <c r="A71" s="46"/>
      <c r="B71" s="46"/>
      <c r="C71" s="145" t="s">
        <v>203</v>
      </c>
      <c r="D71" s="6"/>
      <c r="E71" s="772"/>
      <c r="F71" s="772"/>
      <c r="G71" s="772"/>
      <c r="H71" s="772"/>
      <c r="I71" s="772"/>
      <c r="J71" s="772"/>
      <c r="K71" s="6"/>
      <c r="L71" s="6"/>
      <c r="M71" s="6"/>
      <c r="N71" s="46"/>
      <c r="O71" s="46"/>
      <c r="P71" s="46"/>
      <c r="Q71" s="46"/>
      <c r="R71" s="46"/>
      <c r="S71" s="46"/>
      <c r="T71" s="46"/>
    </row>
    <row r="72" spans="1:20" ht="7.95" customHeight="1" x14ac:dyDescent="0.3">
      <c r="A72" s="46"/>
      <c r="B72" s="46"/>
      <c r="C72" s="6"/>
      <c r="D72" s="6"/>
      <c r="E72" s="6"/>
      <c r="F72" s="6"/>
      <c r="G72" s="6"/>
      <c r="H72" s="6"/>
      <c r="I72" s="6"/>
      <c r="J72" s="6"/>
      <c r="K72" s="6"/>
      <c r="L72" s="6"/>
      <c r="M72" s="6"/>
      <c r="N72" s="46"/>
      <c r="O72" s="46"/>
      <c r="P72" s="46"/>
      <c r="Q72" s="46"/>
      <c r="R72" s="46"/>
      <c r="S72" s="46"/>
      <c r="T72" s="46"/>
    </row>
    <row r="73" spans="1:20" x14ac:dyDescent="0.3">
      <c r="A73" s="46"/>
      <c r="B73" s="46"/>
      <c r="C73" s="145" t="s">
        <v>586</v>
      </c>
      <c r="D73" s="6"/>
      <c r="E73" s="772"/>
      <c r="F73" s="772"/>
      <c r="G73" s="772"/>
      <c r="H73" s="772"/>
      <c r="I73" s="772"/>
      <c r="J73" s="772"/>
      <c r="K73" s="772"/>
      <c r="L73" s="6"/>
      <c r="M73" s="6"/>
      <c r="N73" s="46"/>
      <c r="O73" s="46"/>
      <c r="P73" s="46"/>
      <c r="Q73" s="46"/>
      <c r="R73" s="46"/>
      <c r="S73" s="46"/>
      <c r="T73" s="46"/>
    </row>
    <row r="74" spans="1:20" ht="7.2" customHeight="1" x14ac:dyDescent="0.3">
      <c r="A74" s="46"/>
      <c r="B74" s="46"/>
      <c r="C74" s="74"/>
      <c r="D74" s="6"/>
      <c r="E74" s="6"/>
      <c r="F74" s="74"/>
      <c r="G74" s="74"/>
      <c r="H74" s="74"/>
      <c r="I74" s="74"/>
      <c r="J74" s="74"/>
      <c r="K74" s="74"/>
      <c r="L74" s="6"/>
      <c r="M74" s="6"/>
      <c r="N74" s="46"/>
      <c r="O74" s="46"/>
      <c r="P74" s="46"/>
      <c r="Q74" s="46"/>
      <c r="R74" s="46"/>
      <c r="S74" s="46"/>
      <c r="T74" s="46"/>
    </row>
    <row r="75" spans="1:20" ht="17.399999999999999" customHeight="1" x14ac:dyDescent="0.3">
      <c r="A75" s="46"/>
      <c r="B75" s="46"/>
      <c r="C75" s="800" t="s">
        <v>644</v>
      </c>
      <c r="D75" s="800"/>
      <c r="E75" s="772"/>
      <c r="F75" s="772"/>
      <c r="G75" s="772"/>
      <c r="H75" s="772"/>
      <c r="I75" s="772"/>
      <c r="J75" s="772"/>
      <c r="K75" s="772"/>
      <c r="L75" s="6"/>
      <c r="M75" s="6"/>
      <c r="N75" s="46"/>
      <c r="O75" s="46"/>
      <c r="P75" s="46"/>
      <c r="Q75" s="46"/>
      <c r="R75" s="46"/>
      <c r="S75" s="46"/>
      <c r="T75" s="46"/>
    </row>
    <row r="76" spans="1:20" ht="17.399999999999999" customHeight="1" x14ac:dyDescent="0.3">
      <c r="A76" s="46"/>
      <c r="B76" s="46"/>
      <c r="C76" s="81" t="s">
        <v>223</v>
      </c>
      <c r="D76" s="6"/>
      <c r="E76" s="6"/>
      <c r="F76" s="6"/>
      <c r="G76" s="6"/>
      <c r="H76" s="6"/>
      <c r="I76" s="6"/>
      <c r="J76" s="6"/>
      <c r="K76" s="6"/>
      <c r="L76" s="6"/>
      <c r="M76" s="6"/>
      <c r="N76" s="46"/>
      <c r="O76" s="46"/>
      <c r="P76" s="46"/>
      <c r="Q76" s="46"/>
      <c r="R76" s="46"/>
      <c r="S76" s="46"/>
      <c r="T76" s="46"/>
    </row>
    <row r="77" spans="1:20" ht="27.6" customHeight="1" x14ac:dyDescent="0.3">
      <c r="A77" s="46"/>
      <c r="B77" s="46"/>
      <c r="C77" s="46"/>
      <c r="D77" s="46"/>
      <c r="E77" s="46"/>
      <c r="F77" s="46"/>
      <c r="G77" s="46"/>
      <c r="H77" s="46"/>
      <c r="I77" s="46"/>
      <c r="J77" s="46"/>
      <c r="K77" s="46"/>
      <c r="L77" s="46"/>
      <c r="M77" s="46"/>
      <c r="N77" s="46"/>
      <c r="O77" s="46"/>
      <c r="P77" s="46"/>
      <c r="Q77" s="46"/>
      <c r="R77" s="46"/>
      <c r="S77" s="46"/>
      <c r="T77" s="46"/>
    </row>
    <row r="78" spans="1:20" ht="27.6" customHeight="1" x14ac:dyDescent="0.3">
      <c r="A78" s="46"/>
      <c r="B78" s="46"/>
      <c r="C78" s="46"/>
      <c r="D78" s="46"/>
      <c r="E78" s="46"/>
      <c r="F78" s="46"/>
      <c r="G78" s="46"/>
      <c r="H78" s="46"/>
      <c r="I78" s="46"/>
      <c r="J78" s="46"/>
      <c r="K78" s="46"/>
      <c r="L78" s="46"/>
      <c r="M78" s="46"/>
      <c r="N78" s="46"/>
      <c r="O78" s="46"/>
      <c r="P78" s="46"/>
      <c r="Q78" s="46"/>
      <c r="R78" s="46"/>
      <c r="S78" s="46"/>
      <c r="T78" s="46"/>
    </row>
    <row r="79" spans="1:20" ht="27.6" customHeight="1" x14ac:dyDescent="0.3">
      <c r="A79" s="46"/>
      <c r="B79" s="46"/>
      <c r="C79" s="46"/>
      <c r="D79" s="46"/>
      <c r="E79" s="46"/>
      <c r="F79" s="46"/>
      <c r="G79" s="46"/>
      <c r="H79" s="46"/>
      <c r="I79" s="46"/>
      <c r="J79" s="46"/>
      <c r="K79" s="46"/>
      <c r="L79" s="46"/>
      <c r="M79" s="46"/>
      <c r="N79" s="46"/>
      <c r="O79" s="46"/>
      <c r="P79" s="46"/>
      <c r="Q79" s="46"/>
      <c r="R79" s="46"/>
      <c r="S79" s="46"/>
      <c r="T79" s="46"/>
    </row>
    <row r="80" spans="1:20" ht="27.6" customHeight="1" x14ac:dyDescent="0.3">
      <c r="A80" s="46"/>
      <c r="B80" s="46"/>
      <c r="C80" s="46"/>
      <c r="D80" s="46"/>
      <c r="E80" s="46"/>
      <c r="F80" s="46"/>
      <c r="G80" s="46"/>
      <c r="H80" s="46"/>
      <c r="I80" s="46"/>
      <c r="J80" s="46"/>
      <c r="K80" s="46"/>
      <c r="L80" s="46"/>
      <c r="M80" s="46"/>
      <c r="N80" s="46"/>
      <c r="O80" s="46"/>
      <c r="P80" s="46"/>
      <c r="Q80" s="46"/>
      <c r="R80" s="46"/>
      <c r="S80" s="46"/>
      <c r="T80" s="46"/>
    </row>
    <row r="81" spans="1:20" ht="27.6" customHeight="1" x14ac:dyDescent="0.3">
      <c r="A81" s="46"/>
      <c r="B81" s="46"/>
      <c r="C81" s="46"/>
      <c r="D81" s="46"/>
      <c r="E81" s="46"/>
      <c r="F81" s="46"/>
      <c r="G81" s="46"/>
      <c r="H81" s="46"/>
      <c r="I81" s="46"/>
      <c r="J81" s="46"/>
      <c r="K81" s="46"/>
      <c r="L81" s="46"/>
      <c r="M81" s="46"/>
      <c r="N81" s="46"/>
      <c r="O81" s="46"/>
      <c r="P81" s="46"/>
      <c r="Q81" s="46"/>
      <c r="R81" s="46"/>
      <c r="S81" s="46"/>
      <c r="T81" s="46"/>
    </row>
    <row r="82" spans="1:20" ht="27.6" customHeight="1" x14ac:dyDescent="0.3">
      <c r="A82" s="46"/>
      <c r="B82" s="46"/>
      <c r="C82" s="46"/>
      <c r="D82" s="46"/>
      <c r="E82" s="46"/>
      <c r="F82" s="46"/>
      <c r="G82" s="46"/>
      <c r="H82" s="46"/>
      <c r="I82" s="46"/>
      <c r="J82" s="46"/>
      <c r="K82" s="46"/>
      <c r="L82" s="46"/>
      <c r="M82" s="46"/>
      <c r="N82" s="46"/>
      <c r="O82" s="46"/>
      <c r="P82" s="46"/>
      <c r="Q82" s="46"/>
      <c r="R82" s="46"/>
      <c r="S82" s="46"/>
      <c r="T82" s="46"/>
    </row>
    <row r="83" spans="1:20" ht="27.6" customHeight="1" x14ac:dyDescent="0.3">
      <c r="A83" s="46"/>
      <c r="B83" s="46"/>
      <c r="C83" s="46"/>
      <c r="D83" s="46"/>
      <c r="E83" s="46"/>
      <c r="F83" s="46"/>
      <c r="G83" s="46"/>
      <c r="H83" s="46"/>
      <c r="I83" s="46"/>
      <c r="J83" s="46"/>
      <c r="K83" s="46"/>
      <c r="L83" s="46"/>
      <c r="M83" s="46"/>
      <c r="N83" s="46"/>
      <c r="O83" s="46"/>
      <c r="P83" s="46"/>
      <c r="Q83" s="46"/>
      <c r="R83" s="46"/>
      <c r="S83" s="46"/>
      <c r="T83" s="46"/>
    </row>
    <row r="84" spans="1:20" ht="27.6" customHeight="1" x14ac:dyDescent="0.3">
      <c r="A84" s="46"/>
      <c r="B84" s="46"/>
      <c r="C84" s="46"/>
      <c r="D84" s="46"/>
      <c r="E84" s="46"/>
      <c r="F84" s="46"/>
      <c r="G84" s="46"/>
      <c r="H84" s="46"/>
      <c r="I84" s="46"/>
      <c r="J84" s="46"/>
      <c r="K84" s="46"/>
      <c r="L84" s="46"/>
      <c r="M84" s="46"/>
      <c r="N84" s="46"/>
      <c r="O84" s="46"/>
      <c r="P84" s="46"/>
      <c r="Q84" s="46"/>
      <c r="R84" s="46"/>
      <c r="S84" s="46"/>
      <c r="T84" s="46"/>
    </row>
    <row r="85" spans="1:20" ht="27.6" customHeight="1" x14ac:dyDescent="0.3">
      <c r="A85" s="46"/>
      <c r="B85" s="46"/>
      <c r="C85" s="46"/>
      <c r="D85" s="46"/>
      <c r="E85" s="46"/>
      <c r="F85" s="46"/>
      <c r="G85" s="46"/>
      <c r="H85" s="46"/>
      <c r="I85" s="46"/>
      <c r="J85" s="46"/>
      <c r="K85" s="46"/>
      <c r="L85" s="46"/>
      <c r="M85" s="46"/>
      <c r="N85" s="46"/>
      <c r="O85" s="46"/>
      <c r="P85" s="46"/>
      <c r="Q85" s="46"/>
      <c r="R85" s="46"/>
      <c r="S85" s="46"/>
      <c r="T85" s="46"/>
    </row>
  </sheetData>
  <sheetProtection algorithmName="SHA-512" hashValue="/z5QqON6U26Me4Ma5y2ggJZUMGnwBNupPQs2W1Q2lTWSwVo7bnOM7nvajS2KBfyT26l+B0Hjm8SfzdxQzY6X0Q==" saltValue="Hz3t6n5DGsLrc3kQGx4Cfg==" spinCount="100000" sheet="1" objects="1" scenarios="1"/>
  <mergeCells count="46">
    <mergeCell ref="M33:S35"/>
    <mergeCell ref="M52:S54"/>
    <mergeCell ref="E69:J69"/>
    <mergeCell ref="E71:J71"/>
    <mergeCell ref="C75:D75"/>
    <mergeCell ref="E73:K73"/>
    <mergeCell ref="E75:K75"/>
    <mergeCell ref="E62:F62"/>
    <mergeCell ref="E63:F63"/>
    <mergeCell ref="E57:F57"/>
    <mergeCell ref="E58:F58"/>
    <mergeCell ref="E59:F59"/>
    <mergeCell ref="E60:F60"/>
    <mergeCell ref="E61:F61"/>
    <mergeCell ref="E42:F42"/>
    <mergeCell ref="E43:F43"/>
    <mergeCell ref="E44:F44"/>
    <mergeCell ref="B34:L35"/>
    <mergeCell ref="B53:L54"/>
    <mergeCell ref="E38:F38"/>
    <mergeCell ref="E39:F39"/>
    <mergeCell ref="E40:F40"/>
    <mergeCell ref="E41:F41"/>
    <mergeCell ref="I23:I24"/>
    <mergeCell ref="I25:I26"/>
    <mergeCell ref="I27:I28"/>
    <mergeCell ref="C27:D28"/>
    <mergeCell ref="F5:G5"/>
    <mergeCell ref="C12:D13"/>
    <mergeCell ref="C15:D16"/>
    <mergeCell ref="C10:D11"/>
    <mergeCell ref="C17:D18"/>
    <mergeCell ref="C19:D20"/>
    <mergeCell ref="C21:D22"/>
    <mergeCell ref="C23:D24"/>
    <mergeCell ref="C25:D26"/>
    <mergeCell ref="C7:D8"/>
    <mergeCell ref="I7:I8"/>
    <mergeCell ref="J5:K5"/>
    <mergeCell ref="I10:I11"/>
    <mergeCell ref="I21:I22"/>
    <mergeCell ref="I15:I16"/>
    <mergeCell ref="I17:I18"/>
    <mergeCell ref="I19:I20"/>
    <mergeCell ref="I12:I13"/>
    <mergeCell ref="J19:L22"/>
  </mergeCells>
  <conditionalFormatting sqref="F10">
    <cfRule type="cellIs" dxfId="113" priority="14" operator="equal">
      <formula>"NO"</formula>
    </cfRule>
    <cfRule type="cellIs" dxfId="112" priority="15" operator="equal">
      <formula>"YES"</formula>
    </cfRule>
  </conditionalFormatting>
  <conditionalFormatting sqref="F12">
    <cfRule type="cellIs" dxfId="111" priority="49" operator="equal">
      <formula>"Not relevant"</formula>
    </cfRule>
    <cfRule type="cellIs" dxfId="110" priority="50" operator="equal">
      <formula>"No"</formula>
    </cfRule>
    <cfRule type="cellIs" dxfId="109" priority="51" operator="equal">
      <formula>"YES"</formula>
    </cfRule>
  </conditionalFormatting>
  <conditionalFormatting sqref="F15">
    <cfRule type="cellIs" dxfId="108" priority="46" operator="equal">
      <formula>"Not relevant"</formula>
    </cfRule>
    <cfRule type="cellIs" dxfId="107" priority="47" operator="equal">
      <formula>"No"</formula>
    </cfRule>
    <cfRule type="cellIs" dxfId="106" priority="48" operator="equal">
      <formula>"YES"</formula>
    </cfRule>
  </conditionalFormatting>
  <conditionalFormatting sqref="F17">
    <cfRule type="cellIs" dxfId="105" priority="43" operator="equal">
      <formula>"Not relevant"</formula>
    </cfRule>
    <cfRule type="cellIs" dxfId="104" priority="44" operator="equal">
      <formula>"No"</formula>
    </cfRule>
    <cfRule type="cellIs" dxfId="103" priority="45" operator="equal">
      <formula>"YES"</formula>
    </cfRule>
  </conditionalFormatting>
  <conditionalFormatting sqref="F19">
    <cfRule type="cellIs" dxfId="102" priority="40" operator="equal">
      <formula>"Not relevant"</formula>
    </cfRule>
    <cfRule type="cellIs" dxfId="101" priority="41" operator="equal">
      <formula>"No"</formula>
    </cfRule>
    <cfRule type="cellIs" dxfId="100" priority="42" operator="equal">
      <formula>"YES"</formula>
    </cfRule>
  </conditionalFormatting>
  <conditionalFormatting sqref="F21">
    <cfRule type="cellIs" dxfId="99" priority="37" operator="equal">
      <formula>"Not relevant"</formula>
    </cfRule>
    <cfRule type="cellIs" dxfId="98" priority="38" operator="equal">
      <formula>"No"</formula>
    </cfRule>
    <cfRule type="cellIs" dxfId="97" priority="39" operator="equal">
      <formula>"YES"</formula>
    </cfRule>
  </conditionalFormatting>
  <conditionalFormatting sqref="F22">
    <cfRule type="cellIs" dxfId="96" priority="34" operator="equal">
      <formula>"Not relevant"</formula>
    </cfRule>
    <cfRule type="cellIs" dxfId="95" priority="35" operator="equal">
      <formula>"No"</formula>
    </cfRule>
    <cfRule type="cellIs" dxfId="94" priority="36" operator="equal">
      <formula>"YES"</formula>
    </cfRule>
  </conditionalFormatting>
  <conditionalFormatting sqref="F23">
    <cfRule type="cellIs" dxfId="93" priority="31" operator="equal">
      <formula>"Not relevant"</formula>
    </cfRule>
    <cfRule type="cellIs" dxfId="92" priority="32" operator="equal">
      <formula>"No"</formula>
    </cfRule>
    <cfRule type="cellIs" dxfId="91" priority="33" operator="equal">
      <formula>"YES"</formula>
    </cfRule>
  </conditionalFormatting>
  <conditionalFormatting sqref="F24">
    <cfRule type="cellIs" dxfId="90" priority="28" operator="equal">
      <formula>"Not relevant"</formula>
    </cfRule>
    <cfRule type="cellIs" dxfId="89" priority="29" operator="equal">
      <formula>"No"</formula>
    </cfRule>
    <cfRule type="cellIs" dxfId="88" priority="30" operator="equal">
      <formula>"YES"</formula>
    </cfRule>
  </conditionalFormatting>
  <conditionalFormatting sqref="F25">
    <cfRule type="cellIs" dxfId="87" priority="25" operator="equal">
      <formula>"Not relevant"</formula>
    </cfRule>
    <cfRule type="cellIs" dxfId="86" priority="26" operator="equal">
      <formula>"No"</formula>
    </cfRule>
    <cfRule type="cellIs" dxfId="85" priority="27" operator="equal">
      <formula>"YES"</formula>
    </cfRule>
  </conditionalFormatting>
  <conditionalFormatting sqref="F26">
    <cfRule type="cellIs" dxfId="84" priority="22" operator="equal">
      <formula>"Not relevant"</formula>
    </cfRule>
    <cfRule type="cellIs" dxfId="83" priority="23" operator="equal">
      <formula>"No"</formula>
    </cfRule>
    <cfRule type="cellIs" dxfId="82" priority="24" operator="equal">
      <formula>"YES"</formula>
    </cfRule>
  </conditionalFormatting>
  <conditionalFormatting sqref="F27">
    <cfRule type="cellIs" dxfId="81" priority="19" operator="equal">
      <formula>"Not relevant"</formula>
    </cfRule>
    <cfRule type="cellIs" dxfId="80" priority="20" operator="equal">
      <formula>"No"</formula>
    </cfRule>
    <cfRule type="cellIs" dxfId="79" priority="21" operator="equal">
      <formula>"YES"</formula>
    </cfRule>
  </conditionalFormatting>
  <conditionalFormatting sqref="F28">
    <cfRule type="cellIs" dxfId="78" priority="16" operator="equal">
      <formula>"Not relevant"</formula>
    </cfRule>
    <cfRule type="cellIs" dxfId="77" priority="17" operator="equal">
      <formula>"No"</formula>
    </cfRule>
    <cfRule type="cellIs" dxfId="76" priority="18" operator="equal">
      <formula>"YES"</formula>
    </cfRule>
  </conditionalFormatting>
  <conditionalFormatting sqref="R40">
    <cfRule type="cellIs" dxfId="75" priority="12" operator="equal">
      <formula>"NO"</formula>
    </cfRule>
    <cfRule type="cellIs" dxfId="74" priority="13" operator="equal">
      <formula>"YES"</formula>
    </cfRule>
  </conditionalFormatting>
  <conditionalFormatting sqref="R41:R44">
    <cfRule type="cellIs" dxfId="73" priority="10" operator="equal">
      <formula>"NO"</formula>
    </cfRule>
    <cfRule type="cellIs" dxfId="72" priority="11" operator="equal">
      <formula>"YES"</formula>
    </cfRule>
  </conditionalFormatting>
  <conditionalFormatting sqref="R59">
    <cfRule type="cellIs" dxfId="71" priority="8" operator="equal">
      <formula>"NO"</formula>
    </cfRule>
    <cfRule type="cellIs" dxfId="70" priority="9" operator="equal">
      <formula>"YES"</formula>
    </cfRule>
  </conditionalFormatting>
  <conditionalFormatting sqref="R60:R63">
    <cfRule type="cellIs" dxfId="69" priority="6" operator="equal">
      <formula>"NO"</formula>
    </cfRule>
    <cfRule type="cellIs" dxfId="68" priority="7" operator="equal">
      <formula>"YES"</formula>
    </cfRule>
  </conditionalFormatting>
  <conditionalFormatting sqref="F7">
    <cfRule type="cellIs" dxfId="67" priority="1" operator="equal">
      <formula>"NO"</formula>
    </cfRule>
    <cfRule type="cellIs" dxfId="66" priority="2" operator="equal">
      <formula>"YES"</formula>
    </cfRule>
  </conditionalFormatting>
  <dataValidations count="8">
    <dataValidation type="decimal" allowBlank="1" showInputMessage="1" showErrorMessage="1" errorTitle="Wrong input" error="Please enter a number" sqref="I45 M40:M44 I64 M59:M63" xr:uid="{00000000-0002-0000-0E00-000000000000}">
      <formula1>0</formula1>
      <formula2>9999999</formula2>
    </dataValidation>
    <dataValidation type="list" allowBlank="1" showInputMessage="1" showErrorMessage="1" sqref="D40:D44 D59:D63" xr:uid="{00000000-0002-0000-0E00-000001000000}">
      <formula1>"Eco-labelled products only,Total printing house production"</formula1>
    </dataValidation>
    <dataValidation type="list" allowBlank="1" showInputMessage="1" showErrorMessage="1" errorTitle="Error" error="Please enter an item from the list!" sqref="H59:H63 H40:H44" xr:uid="{00000000-0002-0000-0E00-000002000000}">
      <formula1>INDIRECT("List_unit_tons_m3[Unit]")</formula1>
    </dataValidation>
    <dataValidation type="list" allowBlank="1" showInputMessage="1" showErrorMessage="1" sqref="C59:C63" xr:uid="{00000000-0002-0000-0E00-000003000000}">
      <formula1>INDIRECT("WASTE_LIST_OF_PRODUCTS_RECYCLING[Spalte1]")</formula1>
    </dataValidation>
    <dataValidation type="list" allowBlank="1" showInputMessage="1" showErrorMessage="1" errorTitle="Error" error="Please select an item from the list!" sqref="F10 R40:R44 R59:R63 F7" xr:uid="{00000000-0002-0000-0E00-000004000000}">
      <formula1>INDIRECT("List_Yes_No[Spalte1]")</formula1>
    </dataValidation>
    <dataValidation type="list" allowBlank="1" showInputMessage="1" showErrorMessage="1" errorTitle="Error" error="Please select an item from the list!" sqref="F21:F28 F12 F15 F17 F19" xr:uid="{00000000-0002-0000-0E00-000005000000}">
      <formula1>INDIRECT("List_Yes_No_Not_Relevant[Spalte1]")</formula1>
    </dataValidation>
    <dataValidation type="whole" allowBlank="1" showInputMessage="1" showErrorMessage="1" errorTitle="Error" error="Please enter a whole number!" sqref="G40:G44" xr:uid="{00000000-0002-0000-0E00-000006000000}">
      <formula1>0</formula1>
      <formula2>99999999</formula2>
    </dataValidation>
    <dataValidation type="whole" allowBlank="1" showInputMessage="1" showErrorMessage="1" errorTitle="Error" error="Please enter a whole number!" sqref="G59:G63" xr:uid="{00000000-0002-0000-0E00-000007000000}">
      <formula1>0</formula1>
      <formula2>9999999</formula2>
    </dataValidation>
  </dataValidations>
  <hyperlinks>
    <hyperlink ref="O2" location="Menu!A1" display="← Menue" xr:uid="{00000000-0004-0000-0E00-000000000000}"/>
  </hyperlinks>
  <pageMargins left="0.7" right="0.7" top="0.78740157499999996" bottom="0.78740157499999996"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8000000}">
          <x14:formula1>
            <xm:f>Lists!$B$4:$B$12</xm:f>
          </x14:formula1>
          <xm:sqref>F45 C40:C44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1" tint="0.34998626667073579"/>
  </sheetPr>
  <dimension ref="A1:V47"/>
  <sheetViews>
    <sheetView showGridLines="0" showRowColHeaders="0" workbookViewId="0">
      <pane ySplit="6" topLeftCell="A7" activePane="bottomLeft" state="frozen"/>
      <selection activeCell="H9" sqref="H9:J10"/>
      <selection pane="bottomLeft" activeCell="H8" sqref="H8:H9"/>
    </sheetView>
  </sheetViews>
  <sheetFormatPr defaultColWidth="11.44140625" defaultRowHeight="14.4" x14ac:dyDescent="0.3"/>
  <cols>
    <col min="1" max="1" width="1.6640625" customWidth="1"/>
    <col min="2" max="2" width="64.6640625" customWidth="1"/>
    <col min="3" max="3" width="2.44140625" customWidth="1"/>
    <col min="4" max="4" width="1.88671875" customWidth="1"/>
    <col min="5" max="5" width="14.5546875" customWidth="1"/>
    <col min="6" max="6" width="12.6640625" customWidth="1"/>
    <col min="7" max="7" width="3.5546875" customWidth="1"/>
    <col min="8" max="8" width="29.33203125" customWidth="1"/>
    <col min="9" max="9" width="15.5546875" customWidth="1"/>
    <col min="10" max="10" width="2.88671875" customWidth="1"/>
  </cols>
  <sheetData>
    <row r="1" spans="1:22" ht="4.2" customHeight="1" x14ac:dyDescent="0.3">
      <c r="A1" s="46"/>
      <c r="B1" s="46"/>
      <c r="C1" s="46"/>
      <c r="D1" s="46"/>
      <c r="E1" s="46"/>
      <c r="F1" s="46"/>
      <c r="G1" s="46"/>
      <c r="H1" s="46"/>
      <c r="I1" s="46"/>
      <c r="J1" s="46"/>
      <c r="K1" s="46"/>
      <c r="L1" s="46"/>
      <c r="M1" s="46"/>
      <c r="N1" s="46"/>
      <c r="O1" s="46"/>
      <c r="P1" s="46"/>
      <c r="Q1" s="46"/>
      <c r="R1" s="46"/>
      <c r="S1" s="46"/>
      <c r="T1" s="46"/>
      <c r="U1" s="46"/>
      <c r="V1" s="46"/>
    </row>
    <row r="2" spans="1:22" ht="21.6" customHeight="1" x14ac:dyDescent="0.45">
      <c r="A2" s="47"/>
      <c r="B2" s="47" t="s">
        <v>562</v>
      </c>
      <c r="C2" s="46"/>
      <c r="D2" s="46"/>
      <c r="E2" s="46"/>
      <c r="F2" s="46"/>
      <c r="G2" s="46"/>
      <c r="H2" s="46"/>
      <c r="I2" s="50" t="s">
        <v>151</v>
      </c>
      <c r="J2" s="46"/>
      <c r="K2" s="46"/>
      <c r="L2" s="46"/>
      <c r="M2" s="46"/>
      <c r="N2" s="46"/>
      <c r="O2" s="46"/>
      <c r="P2" s="46"/>
      <c r="Q2" s="46"/>
      <c r="R2" s="46"/>
      <c r="S2" s="46"/>
      <c r="T2" s="46"/>
      <c r="U2" s="46"/>
      <c r="V2" s="46"/>
    </row>
    <row r="3" spans="1:22" ht="4.95" customHeight="1" thickBot="1" x14ac:dyDescent="0.5">
      <c r="A3" s="223"/>
      <c r="B3" s="140"/>
      <c r="C3" s="140"/>
      <c r="D3" s="140"/>
      <c r="E3" s="140"/>
      <c r="F3" s="140"/>
      <c r="G3" s="140"/>
      <c r="H3" s="140"/>
      <c r="I3" s="140"/>
      <c r="J3" s="140"/>
      <c r="K3" s="46"/>
      <c r="L3" s="46"/>
      <c r="M3" s="46"/>
      <c r="N3" s="46"/>
      <c r="O3" s="46"/>
      <c r="P3" s="46"/>
      <c r="Q3" s="46"/>
      <c r="R3" s="46"/>
      <c r="S3" s="46"/>
      <c r="T3" s="46"/>
      <c r="U3" s="46"/>
      <c r="V3" s="46"/>
    </row>
    <row r="4" spans="1:22" ht="18.600000000000001" customHeight="1" thickTop="1" x14ac:dyDescent="0.35">
      <c r="A4" s="46"/>
      <c r="B4" s="221" t="s">
        <v>211</v>
      </c>
      <c r="C4" s="46"/>
      <c r="D4" s="46"/>
      <c r="E4" s="46"/>
      <c r="F4" s="46"/>
      <c r="G4" s="46"/>
      <c r="H4" s="46"/>
      <c r="I4" s="46"/>
      <c r="J4" s="46"/>
      <c r="K4" s="46"/>
      <c r="L4" s="46"/>
      <c r="M4" s="46"/>
      <c r="N4" s="46"/>
      <c r="O4" s="46"/>
      <c r="P4" s="46"/>
      <c r="Q4" s="46"/>
      <c r="R4" s="46"/>
      <c r="S4" s="46"/>
      <c r="T4" s="46"/>
      <c r="U4" s="46"/>
      <c r="V4" s="46"/>
    </row>
    <row r="5" spans="1:22" ht="4.2" customHeight="1" x14ac:dyDescent="0.35">
      <c r="A5" s="6"/>
      <c r="B5" s="6"/>
      <c r="C5" s="6"/>
      <c r="D5" s="72"/>
      <c r="E5" s="72"/>
      <c r="F5" s="72"/>
      <c r="G5" s="72"/>
      <c r="H5" s="72"/>
      <c r="I5" s="72"/>
      <c r="J5" s="72"/>
      <c r="K5" s="46"/>
      <c r="L5" s="46"/>
      <c r="M5" s="46"/>
      <c r="N5" s="46"/>
      <c r="O5" s="46"/>
      <c r="P5" s="46"/>
      <c r="Q5" s="46"/>
      <c r="R5" s="46"/>
      <c r="S5" s="46"/>
      <c r="T5" s="46"/>
      <c r="U5" s="46"/>
      <c r="V5" s="46"/>
    </row>
    <row r="6" spans="1:22" ht="42" customHeight="1" x14ac:dyDescent="0.3">
      <c r="A6" s="6"/>
      <c r="B6" s="6"/>
      <c r="C6" s="6"/>
      <c r="D6" s="6"/>
      <c r="E6" s="557" t="s">
        <v>206</v>
      </c>
      <c r="F6" s="557"/>
      <c r="G6" s="84"/>
      <c r="H6" s="84" t="s">
        <v>207</v>
      </c>
      <c r="I6" s="605"/>
      <c r="J6" s="605"/>
      <c r="K6" s="46"/>
      <c r="L6" s="46"/>
      <c r="M6" s="46"/>
      <c r="N6" s="46"/>
      <c r="O6" s="46"/>
      <c r="P6" s="46"/>
      <c r="Q6" s="46"/>
      <c r="R6" s="46"/>
      <c r="S6" s="46"/>
      <c r="T6" s="46"/>
      <c r="U6" s="46"/>
      <c r="V6" s="46"/>
    </row>
    <row r="7" spans="1:22" ht="7.95" customHeight="1" x14ac:dyDescent="0.3">
      <c r="A7" s="6"/>
      <c r="B7" s="6"/>
      <c r="C7" s="6"/>
      <c r="D7" s="82"/>
      <c r="E7" s="6"/>
      <c r="F7" s="6"/>
      <c r="G7" s="6"/>
      <c r="H7" s="6"/>
      <c r="I7" s="6"/>
      <c r="J7" s="6"/>
      <c r="K7" s="46"/>
      <c r="L7" s="46"/>
      <c r="M7" s="46"/>
      <c r="N7" s="46"/>
      <c r="O7" s="46"/>
      <c r="P7" s="46"/>
      <c r="Q7" s="46"/>
      <c r="R7" s="46"/>
      <c r="S7" s="46"/>
      <c r="T7" s="46"/>
      <c r="U7" s="46"/>
      <c r="V7" s="46"/>
    </row>
    <row r="8" spans="1:22" ht="16.2" customHeight="1" x14ac:dyDescent="0.3">
      <c r="A8" s="6"/>
      <c r="B8" s="807" t="s">
        <v>97</v>
      </c>
      <c r="C8" s="95"/>
      <c r="D8" s="85"/>
      <c r="E8" s="360"/>
      <c r="F8" s="86"/>
      <c r="G8" s="87"/>
      <c r="H8" s="815"/>
      <c r="I8" s="6"/>
      <c r="J8" s="6"/>
      <c r="K8" s="46"/>
      <c r="L8" s="46"/>
      <c r="M8" s="46"/>
      <c r="N8" s="46"/>
      <c r="O8" s="46"/>
      <c r="P8" s="46"/>
      <c r="Q8" s="46"/>
      <c r="R8" s="46"/>
      <c r="S8" s="46"/>
      <c r="T8" s="46"/>
      <c r="U8" s="46"/>
      <c r="V8" s="46"/>
    </row>
    <row r="9" spans="1:22" ht="20.399999999999999" customHeight="1" x14ac:dyDescent="0.3">
      <c r="A9" s="6"/>
      <c r="B9" s="808"/>
      <c r="C9" s="96"/>
      <c r="D9" s="90"/>
      <c r="E9" s="91"/>
      <c r="F9" s="91"/>
      <c r="G9" s="92"/>
      <c r="H9" s="816"/>
      <c r="I9" s="6"/>
      <c r="J9" s="6"/>
      <c r="K9" s="46"/>
      <c r="L9" s="46"/>
      <c r="M9" s="46"/>
      <c r="N9" s="46"/>
      <c r="O9" s="46"/>
      <c r="P9" s="46"/>
      <c r="Q9" s="46"/>
      <c r="R9" s="46"/>
      <c r="S9" s="46"/>
      <c r="T9" s="46"/>
      <c r="U9" s="46"/>
      <c r="V9" s="46"/>
    </row>
    <row r="10" spans="1:22" ht="16.2" customHeight="1" x14ac:dyDescent="0.3">
      <c r="A10" s="6"/>
      <c r="B10" s="807" t="s">
        <v>95</v>
      </c>
      <c r="C10" s="95"/>
      <c r="D10" s="85"/>
      <c r="E10" s="360"/>
      <c r="F10" s="86"/>
      <c r="G10" s="87"/>
      <c r="H10" s="813"/>
      <c r="I10" s="6"/>
      <c r="J10" s="6"/>
      <c r="K10" s="46"/>
      <c r="L10" s="46"/>
      <c r="M10" s="46"/>
      <c r="N10" s="46"/>
      <c r="O10" s="46"/>
      <c r="P10" s="46"/>
      <c r="Q10" s="46"/>
      <c r="R10" s="46"/>
      <c r="S10" s="46"/>
      <c r="T10" s="46"/>
      <c r="U10" s="46"/>
      <c r="V10" s="46"/>
    </row>
    <row r="11" spans="1:22" ht="19.95" customHeight="1" x14ac:dyDescent="0.3">
      <c r="A11" s="6"/>
      <c r="B11" s="808"/>
      <c r="C11" s="96"/>
      <c r="D11" s="90"/>
      <c r="E11" s="91"/>
      <c r="F11" s="91"/>
      <c r="G11" s="92"/>
      <c r="H11" s="814"/>
      <c r="I11" s="6"/>
      <c r="J11" s="6"/>
      <c r="K11" s="46"/>
      <c r="L11" s="46"/>
      <c r="M11" s="46"/>
      <c r="N11" s="46"/>
      <c r="O11" s="46"/>
      <c r="P11" s="46"/>
      <c r="Q11" s="46"/>
      <c r="R11" s="46"/>
      <c r="S11" s="46"/>
      <c r="T11" s="46"/>
      <c r="U11" s="46"/>
      <c r="V11" s="46"/>
    </row>
    <row r="12" spans="1:22" ht="16.2" customHeight="1" x14ac:dyDescent="0.3">
      <c r="A12" s="6"/>
      <c r="B12" s="807" t="s">
        <v>98</v>
      </c>
      <c r="C12" s="95"/>
      <c r="D12" s="88"/>
      <c r="E12" s="355"/>
      <c r="F12" s="6"/>
      <c r="G12" s="89"/>
      <c r="H12" s="813"/>
      <c r="I12" s="6"/>
      <c r="J12" s="6"/>
      <c r="K12" s="46"/>
      <c r="L12" s="46"/>
      <c r="M12" s="46"/>
      <c r="N12" s="46"/>
      <c r="O12" s="46"/>
      <c r="P12" s="46"/>
      <c r="Q12" s="46"/>
      <c r="R12" s="46"/>
      <c r="S12" s="46"/>
      <c r="T12" s="46"/>
      <c r="U12" s="46"/>
      <c r="V12" s="46"/>
    </row>
    <row r="13" spans="1:22" ht="17.399999999999999" customHeight="1" x14ac:dyDescent="0.3">
      <c r="A13" s="6"/>
      <c r="B13" s="808"/>
      <c r="C13" s="96"/>
      <c r="D13" s="90"/>
      <c r="E13" s="91"/>
      <c r="F13" s="91"/>
      <c r="G13" s="92"/>
      <c r="H13" s="814"/>
      <c r="I13" s="6"/>
      <c r="J13" s="6"/>
      <c r="K13" s="46"/>
      <c r="L13" s="46"/>
      <c r="M13" s="46"/>
      <c r="N13" s="46"/>
      <c r="O13" s="46"/>
      <c r="P13" s="46"/>
      <c r="Q13" s="46"/>
      <c r="R13" s="46"/>
      <c r="S13" s="46"/>
      <c r="T13" s="46"/>
      <c r="U13" s="46"/>
      <c r="V13" s="46"/>
    </row>
    <row r="14" spans="1:22" ht="29.4" customHeight="1" x14ac:dyDescent="0.3">
      <c r="A14" s="6"/>
      <c r="B14" s="104" t="s">
        <v>96</v>
      </c>
      <c r="C14" s="6"/>
      <c r="D14" s="82"/>
      <c r="E14" s="6"/>
      <c r="F14" s="6"/>
      <c r="G14" s="6"/>
      <c r="H14" s="6"/>
      <c r="I14" s="6"/>
      <c r="J14" s="6"/>
      <c r="K14" s="46"/>
      <c r="L14" s="46"/>
      <c r="M14" s="46"/>
      <c r="N14" s="46"/>
      <c r="O14" s="46"/>
      <c r="P14" s="46"/>
      <c r="Q14" s="46"/>
      <c r="R14" s="46"/>
      <c r="S14" s="46"/>
      <c r="T14" s="46"/>
      <c r="U14" s="46"/>
      <c r="V14" s="46"/>
    </row>
    <row r="15" spans="1:22" ht="3.6" customHeight="1" x14ac:dyDescent="0.45">
      <c r="A15" s="6"/>
      <c r="B15" s="105"/>
      <c r="C15" s="6"/>
      <c r="D15" s="82"/>
      <c r="E15" s="6"/>
      <c r="F15" s="6"/>
      <c r="G15" s="6"/>
      <c r="H15" s="6"/>
      <c r="I15" s="6"/>
      <c r="J15" s="6"/>
      <c r="K15" s="46"/>
      <c r="L15" s="46"/>
      <c r="M15" s="46"/>
      <c r="N15" s="46"/>
      <c r="O15" s="46"/>
      <c r="P15" s="46"/>
      <c r="Q15" s="46"/>
      <c r="R15" s="46"/>
      <c r="S15" s="46"/>
      <c r="T15" s="46"/>
      <c r="U15" s="46"/>
      <c r="V15" s="46"/>
    </row>
    <row r="16" spans="1:22" ht="13.2" customHeight="1" x14ac:dyDescent="0.3">
      <c r="A16" s="6"/>
      <c r="B16" s="6"/>
      <c r="C16" s="6"/>
      <c r="D16" s="82"/>
      <c r="E16" s="76"/>
      <c r="F16" s="83"/>
      <c r="G16" s="83"/>
      <c r="H16" s="83"/>
      <c r="I16" s="83"/>
      <c r="J16" s="6"/>
      <c r="K16" s="46"/>
      <c r="L16" s="46"/>
      <c r="M16" s="46"/>
      <c r="N16" s="46"/>
      <c r="O16" s="46"/>
      <c r="P16" s="46"/>
      <c r="Q16" s="46"/>
      <c r="R16" s="46"/>
      <c r="S16" s="46"/>
      <c r="T16" s="46"/>
      <c r="U16" s="46"/>
      <c r="V16" s="46"/>
    </row>
    <row r="17" spans="1:22" ht="16.2" customHeight="1" x14ac:dyDescent="0.3">
      <c r="A17" s="6"/>
      <c r="B17" s="809" t="s">
        <v>272</v>
      </c>
      <c r="C17" s="810"/>
      <c r="D17" s="85"/>
      <c r="E17" s="805"/>
      <c r="F17" s="805"/>
      <c r="G17" s="87"/>
      <c r="H17" s="777"/>
      <c r="I17" s="83"/>
      <c r="J17" s="6"/>
      <c r="K17" s="46"/>
      <c r="L17" s="46"/>
      <c r="M17" s="46"/>
      <c r="N17" s="46"/>
      <c r="O17" s="46"/>
      <c r="P17" s="46"/>
      <c r="Q17" s="46"/>
      <c r="R17" s="46"/>
      <c r="S17" s="46"/>
      <c r="T17" s="46"/>
      <c r="U17" s="46"/>
      <c r="V17" s="46"/>
    </row>
    <row r="18" spans="1:22" ht="31.95" customHeight="1" x14ac:dyDescent="0.3">
      <c r="A18" s="6"/>
      <c r="B18" s="811"/>
      <c r="C18" s="812"/>
      <c r="D18" s="90"/>
      <c r="E18" s="91"/>
      <c r="F18" s="91"/>
      <c r="G18" s="92"/>
      <c r="H18" s="778"/>
      <c r="I18" s="6"/>
      <c r="J18" s="6"/>
      <c r="K18" s="46"/>
      <c r="L18" s="46"/>
      <c r="M18" s="46"/>
      <c r="N18" s="46"/>
      <c r="O18" s="46"/>
      <c r="P18" s="46"/>
      <c r="Q18" s="46"/>
      <c r="R18" s="46"/>
      <c r="S18" s="46"/>
      <c r="T18" s="46"/>
      <c r="U18" s="46"/>
      <c r="V18" s="46"/>
    </row>
    <row r="19" spans="1:22" ht="24" customHeight="1" x14ac:dyDescent="0.3">
      <c r="A19" s="6"/>
      <c r="B19" s="70" t="s">
        <v>99</v>
      </c>
      <c r="C19" s="6"/>
      <c r="D19" s="82"/>
      <c r="E19" s="76"/>
      <c r="F19" s="6"/>
      <c r="G19" s="6"/>
      <c r="H19" s="83"/>
      <c r="I19" s="6"/>
      <c r="J19" s="6"/>
      <c r="K19" s="46"/>
      <c r="L19" s="46"/>
      <c r="M19" s="46"/>
      <c r="N19" s="46"/>
      <c r="O19" s="46"/>
      <c r="P19" s="46"/>
      <c r="Q19" s="46"/>
      <c r="R19" s="46"/>
      <c r="S19" s="46"/>
      <c r="T19" s="46"/>
      <c r="U19" s="46"/>
      <c r="V19" s="46"/>
    </row>
    <row r="20" spans="1:22" ht="16.2" customHeight="1" x14ac:dyDescent="0.3">
      <c r="A20" s="6"/>
      <c r="B20" s="97" t="s">
        <v>237</v>
      </c>
      <c r="C20" s="57"/>
      <c r="D20" s="93"/>
      <c r="E20" s="805"/>
      <c r="F20" s="805"/>
      <c r="G20" s="87"/>
      <c r="H20" s="813"/>
      <c r="I20" s="6"/>
      <c r="J20" s="6"/>
      <c r="K20" s="46"/>
      <c r="L20" s="46"/>
      <c r="M20" s="46"/>
      <c r="N20" s="46"/>
      <c r="O20" s="46"/>
      <c r="P20" s="46"/>
      <c r="Q20" s="46"/>
      <c r="R20" s="46"/>
      <c r="S20" s="46"/>
      <c r="T20" s="46"/>
      <c r="U20" s="46"/>
      <c r="V20" s="46"/>
    </row>
    <row r="21" spans="1:22" ht="12" customHeight="1" x14ac:dyDescent="0.3">
      <c r="A21" s="6"/>
      <c r="B21" s="98"/>
      <c r="C21" s="49"/>
      <c r="D21" s="94"/>
      <c r="E21" s="91"/>
      <c r="F21" s="91"/>
      <c r="G21" s="92"/>
      <c r="H21" s="814"/>
      <c r="I21" s="6"/>
      <c r="J21" s="6"/>
      <c r="K21" s="46"/>
      <c r="L21" s="46"/>
      <c r="M21" s="46"/>
      <c r="N21" s="46"/>
      <c r="O21" s="46"/>
      <c r="P21" s="46"/>
      <c r="Q21" s="46"/>
      <c r="R21" s="46"/>
      <c r="S21" s="46"/>
      <c r="T21" s="46"/>
      <c r="U21" s="46"/>
      <c r="V21" s="46"/>
    </row>
    <row r="22" spans="1:22" ht="16.2" customHeight="1" x14ac:dyDescent="0.3">
      <c r="A22" s="6"/>
      <c r="B22" s="775" t="s">
        <v>239</v>
      </c>
      <c r="C22" s="57"/>
      <c r="D22" s="93"/>
      <c r="E22" s="805"/>
      <c r="F22" s="805"/>
      <c r="G22" s="87"/>
      <c r="H22" s="813"/>
      <c r="I22" s="6"/>
      <c r="J22" s="6"/>
      <c r="K22" s="46"/>
      <c r="L22" s="46"/>
      <c r="M22" s="46"/>
      <c r="N22" s="46"/>
      <c r="O22" s="46"/>
      <c r="P22" s="46"/>
      <c r="Q22" s="46"/>
      <c r="R22" s="46"/>
      <c r="S22" s="46"/>
      <c r="T22" s="46"/>
      <c r="U22" s="46"/>
      <c r="V22" s="46"/>
    </row>
    <row r="23" spans="1:22" ht="16.2" customHeight="1" x14ac:dyDescent="0.3">
      <c r="A23" s="6"/>
      <c r="B23" s="776"/>
      <c r="C23" s="49"/>
      <c r="D23" s="94"/>
      <c r="E23" s="91"/>
      <c r="F23" s="91"/>
      <c r="G23" s="92"/>
      <c r="H23" s="814"/>
      <c r="I23" s="6"/>
      <c r="J23" s="6"/>
      <c r="K23" s="46"/>
      <c r="L23" s="46"/>
      <c r="M23" s="46"/>
      <c r="N23" s="46"/>
      <c r="O23" s="46"/>
      <c r="P23" s="46"/>
      <c r="Q23" s="46"/>
      <c r="R23" s="46"/>
      <c r="S23" s="46"/>
      <c r="T23" s="46"/>
      <c r="U23" s="46"/>
      <c r="V23" s="46"/>
    </row>
    <row r="24" spans="1:22" ht="16.2" customHeight="1" x14ac:dyDescent="0.3">
      <c r="A24" s="6"/>
      <c r="B24" s="99" t="s">
        <v>100</v>
      </c>
      <c r="C24" s="57"/>
      <c r="D24" s="93"/>
      <c r="E24" s="805"/>
      <c r="F24" s="805"/>
      <c r="G24" s="87"/>
      <c r="H24" s="813"/>
      <c r="I24" s="6"/>
      <c r="J24" s="6"/>
      <c r="K24" s="46"/>
      <c r="L24" s="46"/>
      <c r="M24" s="46"/>
      <c r="N24" s="46"/>
      <c r="O24" s="46"/>
      <c r="P24" s="46"/>
      <c r="Q24" s="46"/>
      <c r="R24" s="46"/>
      <c r="S24" s="46"/>
      <c r="T24" s="46"/>
      <c r="U24" s="46"/>
      <c r="V24" s="46"/>
    </row>
    <row r="25" spans="1:22" ht="13.2" customHeight="1" x14ac:dyDescent="0.3">
      <c r="A25" s="6"/>
      <c r="B25" s="98"/>
      <c r="C25" s="49"/>
      <c r="D25" s="94"/>
      <c r="E25" s="91"/>
      <c r="F25" s="91"/>
      <c r="G25" s="92"/>
      <c r="H25" s="814"/>
      <c r="I25" s="6"/>
      <c r="J25" s="6"/>
      <c r="K25" s="46"/>
      <c r="L25" s="46"/>
      <c r="M25" s="46"/>
      <c r="N25" s="46"/>
      <c r="O25" s="46"/>
      <c r="P25" s="46"/>
      <c r="Q25" s="46"/>
      <c r="R25" s="46"/>
      <c r="S25" s="46"/>
      <c r="T25" s="46"/>
      <c r="U25" s="46"/>
      <c r="V25" s="46"/>
    </row>
    <row r="26" spans="1:22" ht="16.2" customHeight="1" x14ac:dyDescent="0.3">
      <c r="A26" s="6"/>
      <c r="B26" s="775" t="s">
        <v>238</v>
      </c>
      <c r="C26" s="57"/>
      <c r="D26" s="93"/>
      <c r="E26" s="805"/>
      <c r="F26" s="805"/>
      <c r="G26" s="87"/>
      <c r="H26" s="813"/>
      <c r="I26" s="6"/>
      <c r="J26" s="6"/>
      <c r="K26" s="46"/>
      <c r="L26" s="46"/>
      <c r="M26" s="46"/>
      <c r="N26" s="46"/>
      <c r="O26" s="46"/>
      <c r="P26" s="46"/>
      <c r="Q26" s="46"/>
      <c r="R26" s="46"/>
      <c r="S26" s="46"/>
      <c r="T26" s="46"/>
      <c r="U26" s="46"/>
      <c r="V26" s="46"/>
    </row>
    <row r="27" spans="1:22" ht="16.2" customHeight="1" x14ac:dyDescent="0.3">
      <c r="A27" s="6"/>
      <c r="B27" s="776"/>
      <c r="C27" s="49"/>
      <c r="D27" s="94"/>
      <c r="E27" s="91"/>
      <c r="F27" s="91"/>
      <c r="G27" s="92"/>
      <c r="H27" s="814"/>
      <c r="I27" s="6"/>
      <c r="J27" s="6"/>
      <c r="K27" s="46"/>
      <c r="L27" s="46"/>
      <c r="M27" s="46"/>
      <c r="N27" s="46"/>
      <c r="O27" s="46"/>
      <c r="P27" s="46"/>
      <c r="Q27" s="46"/>
      <c r="R27" s="46"/>
      <c r="S27" s="46"/>
      <c r="T27" s="46"/>
      <c r="U27" s="46"/>
      <c r="V27" s="46"/>
    </row>
    <row r="28" spans="1:22" ht="18.600000000000001" customHeight="1" x14ac:dyDescent="0.3">
      <c r="A28" s="6"/>
      <c r="B28" s="6"/>
      <c r="C28" s="6"/>
      <c r="D28" s="82"/>
      <c r="E28" s="6"/>
      <c r="F28" s="6"/>
      <c r="G28" s="6"/>
      <c r="H28" s="6"/>
      <c r="I28" s="6"/>
      <c r="J28" s="6"/>
      <c r="K28" s="46"/>
      <c r="L28" s="46"/>
      <c r="M28" s="46"/>
      <c r="N28" s="46"/>
      <c r="O28" s="46"/>
      <c r="P28" s="46"/>
      <c r="Q28" s="46"/>
      <c r="R28" s="46"/>
      <c r="S28" s="46"/>
      <c r="T28" s="46"/>
      <c r="U28" s="46"/>
      <c r="V28" s="46"/>
    </row>
    <row r="29" spans="1:22" ht="20.399999999999999" customHeight="1" x14ac:dyDescent="0.3">
      <c r="A29" s="6"/>
      <c r="B29" s="116" t="s">
        <v>240</v>
      </c>
      <c r="C29" s="103"/>
      <c r="D29" s="100"/>
      <c r="E29" s="806"/>
      <c r="F29" s="806"/>
      <c r="G29" s="102"/>
      <c r="H29" s="369"/>
      <c r="I29" s="277"/>
      <c r="J29" s="6"/>
      <c r="K29" s="46"/>
      <c r="L29" s="46"/>
      <c r="M29" s="46"/>
      <c r="N29" s="46"/>
      <c r="O29" s="46"/>
      <c r="P29" s="46"/>
      <c r="Q29" s="46"/>
      <c r="R29" s="46"/>
      <c r="S29" s="46"/>
      <c r="T29" s="46"/>
      <c r="U29" s="46"/>
      <c r="V29" s="46"/>
    </row>
    <row r="30" spans="1:22" ht="6" customHeight="1" x14ac:dyDescent="0.3">
      <c r="A30" s="6"/>
      <c r="B30" s="6"/>
      <c r="C30" s="6"/>
      <c r="D30" s="82"/>
      <c r="E30" s="6"/>
      <c r="F30" s="6"/>
      <c r="G30" s="6"/>
      <c r="H30" s="6"/>
      <c r="I30" s="6"/>
      <c r="J30" s="6"/>
      <c r="K30" s="46"/>
      <c r="L30" s="46"/>
      <c r="M30" s="46"/>
      <c r="N30" s="46"/>
      <c r="O30" s="46"/>
      <c r="P30" s="46"/>
      <c r="Q30" s="46"/>
      <c r="R30" s="46"/>
      <c r="S30" s="46"/>
      <c r="T30" s="46"/>
      <c r="U30" s="46"/>
      <c r="V30" s="46"/>
    </row>
    <row r="31" spans="1:22" ht="16.2" customHeight="1" x14ac:dyDescent="0.3">
      <c r="A31" s="6"/>
      <c r="B31" s="6"/>
      <c r="C31" s="6"/>
      <c r="D31" s="82"/>
      <c r="E31" s="6"/>
      <c r="F31" s="6"/>
      <c r="G31" s="6"/>
      <c r="H31" s="6"/>
      <c r="I31" s="6"/>
      <c r="J31" s="6"/>
      <c r="K31" s="46"/>
      <c r="L31" s="46"/>
      <c r="M31" s="46"/>
      <c r="N31" s="46"/>
      <c r="O31" s="46"/>
      <c r="P31" s="46"/>
      <c r="Q31" s="46"/>
      <c r="R31" s="46"/>
      <c r="S31" s="46"/>
      <c r="T31" s="46"/>
      <c r="U31" s="46"/>
      <c r="V31" s="46"/>
    </row>
    <row r="32" spans="1:22" ht="9" customHeight="1" x14ac:dyDescent="0.3">
      <c r="A32" s="6"/>
      <c r="B32" s="6"/>
      <c r="C32" s="6"/>
      <c r="D32" s="82"/>
      <c r="E32" s="6"/>
      <c r="F32" s="6"/>
      <c r="G32" s="6"/>
      <c r="H32" s="6"/>
      <c r="I32" s="6"/>
      <c r="J32" s="6"/>
      <c r="K32" s="46"/>
      <c r="L32" s="46"/>
      <c r="M32" s="46"/>
      <c r="N32" s="46"/>
      <c r="O32" s="46"/>
      <c r="P32" s="46"/>
      <c r="Q32" s="46"/>
      <c r="R32" s="46"/>
      <c r="S32" s="46"/>
      <c r="T32" s="46"/>
      <c r="U32" s="46"/>
      <c r="V32" s="46"/>
    </row>
    <row r="33" spans="1:22" x14ac:dyDescent="0.3">
      <c r="A33" s="46"/>
      <c r="B33" s="46"/>
      <c r="C33" s="46"/>
      <c r="D33" s="46"/>
      <c r="E33" s="46"/>
      <c r="F33" s="46"/>
      <c r="G33" s="46"/>
      <c r="H33" s="46"/>
      <c r="I33" s="46"/>
      <c r="J33" s="46"/>
      <c r="K33" s="46"/>
      <c r="L33" s="46"/>
      <c r="M33" s="46"/>
      <c r="N33" s="46"/>
      <c r="O33" s="46"/>
      <c r="P33" s="46"/>
      <c r="Q33" s="46"/>
      <c r="R33" s="46"/>
      <c r="S33" s="46"/>
      <c r="T33" s="46"/>
      <c r="U33" s="46"/>
      <c r="V33" s="46"/>
    </row>
    <row r="34" spans="1:22" ht="18" x14ac:dyDescent="0.3">
      <c r="A34" s="46"/>
      <c r="B34" s="77" t="s">
        <v>204</v>
      </c>
      <c r="C34" s="73"/>
      <c r="D34" s="73"/>
      <c r="E34" s="73"/>
      <c r="F34" s="73"/>
      <c r="G34" s="73"/>
      <c r="H34" s="73"/>
      <c r="I34" s="73"/>
      <c r="J34" s="73"/>
      <c r="K34" s="46"/>
      <c r="L34" s="46"/>
      <c r="M34" s="46"/>
      <c r="N34" s="46"/>
      <c r="O34" s="46"/>
      <c r="P34" s="46"/>
      <c r="Q34" s="46"/>
      <c r="R34" s="46"/>
      <c r="S34" s="46"/>
      <c r="T34" s="46"/>
      <c r="U34" s="46"/>
      <c r="V34" s="46"/>
    </row>
    <row r="35" spans="1:22" ht="21" customHeight="1" x14ac:dyDescent="0.3">
      <c r="A35" s="46"/>
      <c r="B35" s="75" t="s">
        <v>553</v>
      </c>
      <c r="C35" s="6"/>
      <c r="D35" s="6"/>
      <c r="E35" s="6"/>
      <c r="F35" s="6"/>
      <c r="G35" s="6"/>
      <c r="H35" s="6"/>
      <c r="I35" s="6"/>
      <c r="J35" s="6"/>
      <c r="K35" s="46"/>
      <c r="L35" s="46"/>
      <c r="M35" s="46"/>
      <c r="N35" s="46"/>
      <c r="O35" s="46"/>
      <c r="P35" s="46"/>
      <c r="Q35" s="46"/>
      <c r="R35" s="46"/>
      <c r="S35" s="46"/>
      <c r="T35" s="46"/>
      <c r="U35" s="46"/>
      <c r="V35" s="46"/>
    </row>
    <row r="36" spans="1:22" x14ac:dyDescent="0.3">
      <c r="A36" s="46"/>
      <c r="B36" s="74" t="s">
        <v>202</v>
      </c>
      <c r="C36" s="571"/>
      <c r="D36" s="571"/>
      <c r="E36" s="571"/>
      <c r="F36" s="571"/>
      <c r="G36" s="571"/>
      <c r="H36" s="6"/>
      <c r="I36" s="6"/>
      <c r="J36" s="6"/>
      <c r="K36" s="46"/>
      <c r="L36" s="46"/>
      <c r="M36" s="46"/>
      <c r="N36" s="46"/>
      <c r="O36" s="46"/>
      <c r="P36" s="46"/>
      <c r="Q36" s="46"/>
      <c r="R36" s="46"/>
      <c r="S36" s="46"/>
      <c r="T36" s="46"/>
      <c r="U36" s="46"/>
      <c r="V36" s="46"/>
    </row>
    <row r="37" spans="1:22" ht="9" customHeight="1" x14ac:dyDescent="0.3">
      <c r="A37" s="46"/>
      <c r="B37" s="6"/>
      <c r="C37" s="6"/>
      <c r="D37" s="6"/>
      <c r="E37" s="6"/>
      <c r="F37" s="6"/>
      <c r="G37" s="6"/>
      <c r="H37" s="6"/>
      <c r="I37" s="6"/>
      <c r="J37" s="6"/>
      <c r="K37" s="46"/>
      <c r="L37" s="46"/>
      <c r="M37" s="46"/>
      <c r="N37" s="46"/>
      <c r="O37" s="46"/>
      <c r="P37" s="46"/>
      <c r="Q37" s="46"/>
      <c r="R37" s="46"/>
      <c r="S37" s="46"/>
      <c r="T37" s="46"/>
      <c r="U37" s="46"/>
      <c r="V37" s="46"/>
    </row>
    <row r="38" spans="1:22" x14ac:dyDescent="0.3">
      <c r="A38" s="46"/>
      <c r="B38" s="74" t="s">
        <v>203</v>
      </c>
      <c r="C38" s="689"/>
      <c r="D38" s="689"/>
      <c r="E38" s="689"/>
      <c r="F38" s="689"/>
      <c r="G38" s="689"/>
      <c r="H38" s="6"/>
      <c r="I38" s="6"/>
      <c r="J38" s="6"/>
      <c r="K38" s="46"/>
      <c r="L38" s="46"/>
      <c r="M38" s="46"/>
      <c r="N38" s="46"/>
      <c r="O38" s="46"/>
      <c r="P38" s="46"/>
      <c r="Q38" s="46"/>
      <c r="R38" s="46"/>
      <c r="S38" s="46"/>
      <c r="T38" s="46"/>
      <c r="U38" s="46"/>
      <c r="V38" s="46"/>
    </row>
    <row r="39" spans="1:22" ht="9" customHeight="1" x14ac:dyDescent="0.3">
      <c r="A39" s="46"/>
      <c r="B39" s="6"/>
      <c r="C39" s="6"/>
      <c r="D39" s="6"/>
      <c r="E39" s="6"/>
      <c r="F39" s="6"/>
      <c r="G39" s="6"/>
      <c r="H39" s="6"/>
      <c r="I39" s="6"/>
      <c r="J39" s="6"/>
      <c r="K39" s="46"/>
      <c r="L39" s="46"/>
      <c r="M39" s="46"/>
      <c r="N39" s="46"/>
      <c r="O39" s="46"/>
      <c r="P39" s="46"/>
      <c r="Q39" s="46"/>
      <c r="R39" s="46"/>
      <c r="S39" s="46"/>
      <c r="T39" s="46"/>
      <c r="U39" s="46"/>
      <c r="V39" s="46"/>
    </row>
    <row r="40" spans="1:22" x14ac:dyDescent="0.3">
      <c r="A40" s="46"/>
      <c r="B40" s="74" t="s">
        <v>586</v>
      </c>
      <c r="C40" s="571"/>
      <c r="D40" s="571"/>
      <c r="E40" s="571"/>
      <c r="F40" s="571"/>
      <c r="G40" s="571"/>
      <c r="H40" s="571"/>
      <c r="I40" s="6"/>
      <c r="J40" s="6"/>
      <c r="K40" s="46"/>
      <c r="L40" s="46"/>
      <c r="M40" s="46"/>
      <c r="N40" s="46"/>
      <c r="O40" s="46"/>
      <c r="P40" s="46"/>
      <c r="Q40" s="46"/>
      <c r="R40" s="46"/>
      <c r="S40" s="46"/>
      <c r="T40" s="46"/>
      <c r="U40" s="46"/>
      <c r="V40" s="46"/>
    </row>
    <row r="41" spans="1:22" ht="9" customHeight="1" x14ac:dyDescent="0.3">
      <c r="A41" s="46"/>
      <c r="B41" s="74"/>
      <c r="C41" s="74"/>
      <c r="D41" s="74"/>
      <c r="E41" s="74"/>
      <c r="F41" s="74"/>
      <c r="G41" s="74"/>
      <c r="H41" s="74"/>
      <c r="I41" s="6"/>
      <c r="J41" s="6"/>
      <c r="K41" s="46"/>
      <c r="L41" s="46"/>
      <c r="M41" s="46"/>
      <c r="N41" s="46"/>
      <c r="O41" s="46"/>
      <c r="P41" s="46"/>
      <c r="Q41" s="46"/>
      <c r="R41" s="46"/>
      <c r="S41" s="46"/>
      <c r="T41" s="46"/>
      <c r="U41" s="46"/>
      <c r="V41" s="46"/>
    </row>
    <row r="42" spans="1:22" ht="19.95" customHeight="1" x14ac:dyDescent="0.3">
      <c r="A42" s="46"/>
      <c r="B42" s="80" t="s">
        <v>637</v>
      </c>
      <c r="C42" s="571"/>
      <c r="D42" s="571"/>
      <c r="E42" s="571"/>
      <c r="F42" s="571"/>
      <c r="G42" s="571"/>
      <c r="H42" s="571"/>
      <c r="I42" s="6"/>
      <c r="J42" s="6"/>
      <c r="K42" s="46"/>
      <c r="L42" s="46"/>
      <c r="M42" s="46"/>
      <c r="N42" s="46"/>
      <c r="O42" s="46"/>
      <c r="P42" s="46"/>
      <c r="Q42" s="46"/>
      <c r="R42" s="46"/>
      <c r="S42" s="46"/>
      <c r="T42" s="46"/>
      <c r="U42" s="46"/>
      <c r="V42" s="46"/>
    </row>
    <row r="43" spans="1:22" ht="28.2" customHeight="1" x14ac:dyDescent="0.3">
      <c r="A43" s="46"/>
      <c r="B43" s="81" t="s">
        <v>223</v>
      </c>
      <c r="C43" s="6"/>
      <c r="D43" s="6"/>
      <c r="E43" s="6"/>
      <c r="F43" s="6"/>
      <c r="G43" s="6"/>
      <c r="H43" s="6"/>
      <c r="I43" s="6"/>
      <c r="J43" s="6"/>
      <c r="K43" s="46"/>
      <c r="L43" s="46"/>
      <c r="M43" s="46"/>
      <c r="N43" s="46"/>
      <c r="O43" s="46"/>
      <c r="P43" s="46"/>
      <c r="Q43" s="46"/>
      <c r="R43" s="46"/>
      <c r="S43" s="46"/>
      <c r="T43" s="46"/>
      <c r="U43" s="46"/>
      <c r="V43" s="46"/>
    </row>
    <row r="44" spans="1:22" x14ac:dyDescent="0.3">
      <c r="A44" s="46"/>
      <c r="B44" s="46"/>
      <c r="C44" s="46"/>
      <c r="D44" s="46"/>
      <c r="E44" s="46"/>
      <c r="F44" s="46"/>
      <c r="G44" s="46"/>
      <c r="H44" s="46"/>
      <c r="I44" s="46"/>
      <c r="J44" s="46"/>
      <c r="K44" s="46"/>
      <c r="L44" s="46"/>
      <c r="M44" s="46"/>
      <c r="N44" s="46"/>
      <c r="O44" s="46"/>
      <c r="P44" s="46"/>
      <c r="Q44" s="46"/>
      <c r="R44" s="46"/>
      <c r="S44" s="46"/>
      <c r="T44" s="46"/>
      <c r="U44" s="46"/>
      <c r="V44" s="46"/>
    </row>
    <row r="45" spans="1:22" ht="46.95" customHeight="1" x14ac:dyDescent="0.3">
      <c r="A45" s="46"/>
      <c r="B45" s="46"/>
      <c r="C45" s="46"/>
      <c r="D45" s="46"/>
      <c r="E45" s="46"/>
      <c r="F45" s="46"/>
      <c r="G45" s="46"/>
      <c r="H45" s="46"/>
      <c r="I45" s="46"/>
      <c r="J45" s="46"/>
      <c r="K45" s="46"/>
      <c r="L45" s="46"/>
      <c r="M45" s="46"/>
      <c r="N45" s="46"/>
      <c r="O45" s="46"/>
      <c r="P45" s="46"/>
      <c r="Q45" s="46"/>
      <c r="R45" s="46"/>
      <c r="S45" s="46"/>
      <c r="T45" s="46"/>
      <c r="U45" s="46"/>
      <c r="V45" s="46"/>
    </row>
    <row r="46" spans="1:22" ht="46.95" customHeight="1" x14ac:dyDescent="0.3">
      <c r="A46" s="46"/>
      <c r="B46" s="46"/>
      <c r="C46" s="46"/>
      <c r="D46" s="46"/>
      <c r="E46" s="46"/>
      <c r="F46" s="46"/>
      <c r="G46" s="46"/>
      <c r="H46" s="46"/>
      <c r="I46" s="46"/>
      <c r="J46" s="46"/>
      <c r="K46" s="46"/>
      <c r="L46" s="46"/>
      <c r="M46" s="46"/>
      <c r="N46" s="46"/>
      <c r="O46" s="46"/>
      <c r="P46" s="46"/>
      <c r="Q46" s="46"/>
      <c r="R46" s="46"/>
      <c r="S46" s="46"/>
      <c r="T46" s="46"/>
      <c r="U46" s="46"/>
      <c r="V46" s="46"/>
    </row>
    <row r="47" spans="1:22" ht="46.95" customHeight="1" x14ac:dyDescent="0.3">
      <c r="A47" s="46"/>
      <c r="B47" s="46"/>
      <c r="C47" s="46"/>
      <c r="D47" s="46"/>
      <c r="E47" s="46"/>
      <c r="F47" s="46"/>
      <c r="G47" s="46"/>
      <c r="H47" s="46"/>
      <c r="I47" s="46"/>
      <c r="J47" s="46"/>
      <c r="K47" s="46"/>
      <c r="L47" s="46"/>
      <c r="M47" s="46"/>
      <c r="N47" s="46"/>
      <c r="O47" s="46"/>
      <c r="P47" s="46"/>
      <c r="Q47" s="46"/>
      <c r="R47" s="46"/>
      <c r="S47" s="46"/>
      <c r="T47" s="46"/>
      <c r="U47" s="46"/>
      <c r="V47" s="46"/>
    </row>
  </sheetData>
  <sheetProtection algorithmName="SHA-512" hashValue="L4/zdPVfk5uAZ4kHOJfhoimzgWNpHIseUguybII+znlht8adHo7sFXSTnPmgYcgatZRkbtV7Qj4rpMfHAq5vjg==" saltValue="jCXGNEA2mmoBhMIE77afgw==" spinCount="100000" sheet="1" objects="1" scenarios="1"/>
  <mergeCells count="26">
    <mergeCell ref="E6:F6"/>
    <mergeCell ref="I6:J6"/>
    <mergeCell ref="C40:H40"/>
    <mergeCell ref="C38:G38"/>
    <mergeCell ref="C42:H42"/>
    <mergeCell ref="H20:H21"/>
    <mergeCell ref="H22:H23"/>
    <mergeCell ref="H24:H25"/>
    <mergeCell ref="H26:H27"/>
    <mergeCell ref="H17:H18"/>
    <mergeCell ref="H8:H9"/>
    <mergeCell ref="H10:H11"/>
    <mergeCell ref="H12:H13"/>
    <mergeCell ref="C36:G36"/>
    <mergeCell ref="E17:F17"/>
    <mergeCell ref="E20:F20"/>
    <mergeCell ref="E22:F22"/>
    <mergeCell ref="E24:F24"/>
    <mergeCell ref="E26:F26"/>
    <mergeCell ref="E29:F29"/>
    <mergeCell ref="B8:B9"/>
    <mergeCell ref="B10:B11"/>
    <mergeCell ref="B12:B13"/>
    <mergeCell ref="B22:B23"/>
    <mergeCell ref="B26:B27"/>
    <mergeCell ref="B17:C18"/>
  </mergeCells>
  <conditionalFormatting sqref="E8">
    <cfRule type="cellIs" dxfId="65" priority="73" operator="equal">
      <formula>"NO"</formula>
    </cfRule>
    <cfRule type="cellIs" dxfId="64" priority="74" operator="equal">
      <formula>"YES"</formula>
    </cfRule>
  </conditionalFormatting>
  <conditionalFormatting sqref="E10">
    <cfRule type="cellIs" dxfId="63" priority="71" operator="equal">
      <formula>"NO"</formula>
    </cfRule>
    <cfRule type="cellIs" dxfId="62" priority="72" operator="equal">
      <formula>"YES"</formula>
    </cfRule>
  </conditionalFormatting>
  <conditionalFormatting sqref="E12">
    <cfRule type="cellIs" dxfId="61" priority="69" operator="equal">
      <formula>"NO"</formula>
    </cfRule>
    <cfRule type="cellIs" dxfId="60" priority="70" operator="equal">
      <formula>"YES"</formula>
    </cfRule>
  </conditionalFormatting>
  <conditionalFormatting sqref="E17">
    <cfRule type="cellIs" dxfId="59" priority="31" operator="equal">
      <formula>"Complied by certified system"</formula>
    </cfRule>
    <cfRule type="cellIs" dxfId="58" priority="32" operator="equal">
      <formula>"No"</formula>
    </cfRule>
    <cfRule type="cellIs" dxfId="57" priority="33" operator="equal">
      <formula>"YES"</formula>
    </cfRule>
  </conditionalFormatting>
  <conditionalFormatting sqref="E20">
    <cfRule type="cellIs" dxfId="56" priority="13" operator="equal">
      <formula>"Complied by certified system"</formula>
    </cfRule>
    <cfRule type="cellIs" dxfId="55" priority="14" operator="equal">
      <formula>"No"</formula>
    </cfRule>
    <cfRule type="cellIs" dxfId="54" priority="15" operator="equal">
      <formula>"YES"</formula>
    </cfRule>
  </conditionalFormatting>
  <conditionalFormatting sqref="E22">
    <cfRule type="cellIs" dxfId="53" priority="10" operator="equal">
      <formula>"Complied by certified system"</formula>
    </cfRule>
    <cfRule type="cellIs" dxfId="52" priority="11" operator="equal">
      <formula>"No"</formula>
    </cfRule>
    <cfRule type="cellIs" dxfId="51" priority="12" operator="equal">
      <formula>"YES"</formula>
    </cfRule>
  </conditionalFormatting>
  <conditionalFormatting sqref="E24">
    <cfRule type="cellIs" dxfId="50" priority="7" operator="equal">
      <formula>"Complied by certified system"</formula>
    </cfRule>
    <cfRule type="cellIs" dxfId="49" priority="8" operator="equal">
      <formula>"No"</formula>
    </cfRule>
    <cfRule type="cellIs" dxfId="48" priority="9" operator="equal">
      <formula>"YES"</formula>
    </cfRule>
  </conditionalFormatting>
  <conditionalFormatting sqref="E26">
    <cfRule type="cellIs" dxfId="47" priority="4" operator="equal">
      <formula>"Complied by certified system"</formula>
    </cfRule>
    <cfRule type="cellIs" dxfId="46" priority="5" operator="equal">
      <formula>"No"</formula>
    </cfRule>
    <cfRule type="cellIs" dxfId="45" priority="6" operator="equal">
      <formula>"YES"</formula>
    </cfRule>
  </conditionalFormatting>
  <conditionalFormatting sqref="E29">
    <cfRule type="cellIs" dxfId="44" priority="1" operator="equal">
      <formula>"Complied by certified system"</formula>
    </cfRule>
    <cfRule type="cellIs" dxfId="43" priority="2" operator="equal">
      <formula>"No"</formula>
    </cfRule>
    <cfRule type="cellIs" dxfId="42" priority="3" operator="equal">
      <formula>"YES"</formula>
    </cfRule>
  </conditionalFormatting>
  <dataValidations count="2">
    <dataValidation type="list" allowBlank="1" showInputMessage="1" showErrorMessage="1" errorTitle="Error" error="Please select an item from the list!" sqref="E8 E10 E12" xr:uid="{00000000-0002-0000-0F00-000000000000}">
      <formula1>INDIRECT("List_Yes_No[Spalte1]")</formula1>
    </dataValidation>
    <dataValidation type="list" allowBlank="1" showInputMessage="1" showErrorMessage="1" errorTitle="Error" error="Please select an item from the list!" sqref="E17:F17 E20:F20 E22:F22 E24:F24 E26:F26 E29:F29" xr:uid="{00000000-0002-0000-0F00-000001000000}">
      <formula1>"YES,NO,Complied by certified system"</formula1>
    </dataValidation>
  </dataValidations>
  <hyperlinks>
    <hyperlink ref="I2" location="Menu!A1" display="← Menue" xr:uid="{00000000-0004-0000-0F00-000000000000}"/>
  </hyperlinks>
  <pageMargins left="0.7" right="0.7" top="0.78740157499999996" bottom="0.78740157499999996" header="0.3" footer="0.3"/>
  <pageSetup paperSize="9"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1" tint="0.34998626667073579"/>
  </sheetPr>
  <dimension ref="A1:V57"/>
  <sheetViews>
    <sheetView showGridLines="0" showRowColHeaders="0" zoomScaleNormal="100" workbookViewId="0">
      <pane ySplit="6" topLeftCell="A7" activePane="bottomLeft" state="frozen"/>
      <selection activeCell="H9" sqref="H9:J10"/>
      <selection pane="bottomLeft" activeCell="H7" sqref="H7"/>
    </sheetView>
  </sheetViews>
  <sheetFormatPr defaultColWidth="11.44140625" defaultRowHeight="14.4" x14ac:dyDescent="0.3"/>
  <cols>
    <col min="1" max="1" width="3.109375" customWidth="1"/>
    <col min="2" max="2" width="55.6640625" customWidth="1"/>
    <col min="3" max="4" width="2.6640625" customWidth="1"/>
    <col min="5" max="5" width="6.88671875" customWidth="1"/>
    <col min="6" max="6" width="10.109375" customWidth="1"/>
    <col min="7" max="7" width="2.33203125" customWidth="1"/>
    <col min="8" max="8" width="32.33203125" customWidth="1"/>
    <col min="9" max="9" width="16.44140625" customWidth="1"/>
    <col min="10" max="11" width="4.6640625" customWidth="1"/>
    <col min="12" max="12" width="3.88671875" customWidth="1"/>
    <col min="13" max="13" width="5.44140625" customWidth="1"/>
  </cols>
  <sheetData>
    <row r="1" spans="1:22" ht="4.2" customHeight="1" x14ac:dyDescent="0.3">
      <c r="A1" s="46"/>
      <c r="B1" s="46"/>
      <c r="C1" s="46"/>
      <c r="D1" s="46"/>
      <c r="E1" s="46"/>
      <c r="F1" s="46"/>
      <c r="G1" s="46"/>
      <c r="H1" s="46"/>
      <c r="I1" s="46"/>
      <c r="J1" s="46"/>
      <c r="K1" s="46"/>
      <c r="L1" s="46"/>
      <c r="M1" s="46"/>
      <c r="N1" s="46"/>
      <c r="O1" s="46"/>
      <c r="P1" s="46"/>
      <c r="Q1" s="46"/>
      <c r="R1" s="46"/>
      <c r="S1" s="46"/>
      <c r="T1" s="46"/>
      <c r="U1" s="46"/>
      <c r="V1" s="46"/>
    </row>
    <row r="2" spans="1:22" ht="24" customHeight="1" x14ac:dyDescent="0.45">
      <c r="A2" s="47"/>
      <c r="B2" s="47" t="s">
        <v>555</v>
      </c>
      <c r="C2" s="46"/>
      <c r="D2" s="46"/>
      <c r="E2" s="46"/>
      <c r="F2" s="46"/>
      <c r="G2" s="46"/>
      <c r="H2" s="46"/>
      <c r="I2" s="50" t="s">
        <v>151</v>
      </c>
      <c r="J2" s="46"/>
      <c r="K2" s="46"/>
      <c r="L2" s="46"/>
      <c r="M2" s="46"/>
      <c r="N2" s="46"/>
      <c r="O2" s="46"/>
      <c r="P2" s="46"/>
      <c r="Q2" s="46"/>
      <c r="R2" s="46"/>
      <c r="S2" s="46"/>
      <c r="T2" s="46"/>
      <c r="U2" s="46"/>
      <c r="V2" s="46"/>
    </row>
    <row r="3" spans="1:22" ht="4.2" customHeight="1" thickBot="1" x14ac:dyDescent="0.5">
      <c r="A3" s="223"/>
      <c r="B3" s="140"/>
      <c r="C3" s="140"/>
      <c r="D3" s="140"/>
      <c r="E3" s="140"/>
      <c r="F3" s="140"/>
      <c r="G3" s="140"/>
      <c r="H3" s="140"/>
      <c r="I3" s="140"/>
      <c r="J3" s="140"/>
      <c r="K3" s="46"/>
      <c r="L3" s="46"/>
      <c r="M3" s="46"/>
      <c r="N3" s="46"/>
      <c r="O3" s="46"/>
      <c r="P3" s="46"/>
      <c r="Q3" s="46"/>
      <c r="R3" s="46"/>
      <c r="S3" s="46"/>
      <c r="T3" s="46"/>
      <c r="U3" s="46"/>
      <c r="V3" s="46"/>
    </row>
    <row r="4" spans="1:22" ht="18.600000000000001" customHeight="1" thickTop="1" x14ac:dyDescent="0.35">
      <c r="A4" s="46"/>
      <c r="B4" s="221" t="s">
        <v>211</v>
      </c>
      <c r="C4" s="46"/>
      <c r="D4" s="46"/>
      <c r="E4" s="46"/>
      <c r="F4" s="46"/>
      <c r="G4" s="46"/>
      <c r="H4" s="46"/>
      <c r="I4" s="46"/>
      <c r="J4" s="46"/>
      <c r="K4" s="46"/>
      <c r="L4" s="46"/>
      <c r="M4" s="46"/>
      <c r="N4" s="46"/>
      <c r="O4" s="46"/>
      <c r="P4" s="46"/>
      <c r="Q4" s="46"/>
      <c r="R4" s="46"/>
      <c r="S4" s="46"/>
      <c r="T4" s="46"/>
      <c r="U4" s="46"/>
      <c r="V4" s="46"/>
    </row>
    <row r="5" spans="1:22" ht="4.2" customHeight="1" x14ac:dyDescent="0.35">
      <c r="A5" s="6"/>
      <c r="B5" s="6"/>
      <c r="C5" s="6"/>
      <c r="D5" s="72"/>
      <c r="E5" s="72"/>
      <c r="F5" s="72"/>
      <c r="G5" s="72"/>
      <c r="H5" s="72"/>
      <c r="I5" s="72"/>
      <c r="J5" s="72"/>
      <c r="K5" s="46"/>
      <c r="L5" s="46"/>
      <c r="M5" s="46"/>
      <c r="N5" s="46"/>
      <c r="O5" s="46"/>
      <c r="P5" s="46"/>
      <c r="Q5" s="46"/>
      <c r="R5" s="46"/>
      <c r="S5" s="46"/>
      <c r="T5" s="46"/>
      <c r="U5" s="46"/>
      <c r="V5" s="46"/>
    </row>
    <row r="6" spans="1:22" ht="42" customHeight="1" x14ac:dyDescent="0.3">
      <c r="A6" s="6"/>
      <c r="B6" s="6"/>
      <c r="C6" s="6"/>
      <c r="D6" s="6"/>
      <c r="E6" s="557" t="s">
        <v>206</v>
      </c>
      <c r="F6" s="557"/>
      <c r="G6" s="84"/>
      <c r="H6" s="84" t="s">
        <v>207</v>
      </c>
      <c r="I6" s="605"/>
      <c r="J6" s="605"/>
      <c r="K6" s="46"/>
      <c r="L6" s="46"/>
      <c r="M6" s="46"/>
      <c r="N6" s="46"/>
      <c r="O6" s="46"/>
      <c r="P6" s="46"/>
      <c r="Q6" s="46"/>
      <c r="R6" s="46"/>
      <c r="S6" s="46"/>
      <c r="T6" s="46"/>
      <c r="U6" s="46"/>
      <c r="V6" s="46"/>
    </row>
    <row r="7" spans="1:22" ht="31.2" customHeight="1" x14ac:dyDescent="0.3">
      <c r="A7" s="6"/>
      <c r="B7" s="138" t="s">
        <v>556</v>
      </c>
      <c r="C7" s="138"/>
      <c r="D7" s="6"/>
      <c r="E7" s="6"/>
      <c r="F7" s="6"/>
      <c r="G7" s="6"/>
      <c r="H7" s="6"/>
      <c r="I7" s="6"/>
      <c r="J7" s="6"/>
      <c r="K7" s="46"/>
      <c r="L7" s="46"/>
      <c r="M7" s="46"/>
      <c r="N7" s="46"/>
      <c r="O7" s="46"/>
      <c r="P7" s="46"/>
      <c r="Q7" s="46"/>
      <c r="R7" s="46"/>
      <c r="S7" s="46"/>
      <c r="T7" s="46"/>
    </row>
    <row r="8" spans="1:22" ht="16.2" customHeight="1" x14ac:dyDescent="0.3">
      <c r="A8" s="6"/>
      <c r="B8" s="817" t="s">
        <v>282</v>
      </c>
      <c r="C8" s="95"/>
      <c r="D8" s="85"/>
      <c r="E8" s="360"/>
      <c r="F8" s="86"/>
      <c r="G8" s="87"/>
      <c r="H8" s="823"/>
      <c r="I8" s="6"/>
      <c r="J8" s="6"/>
      <c r="K8" s="46"/>
      <c r="L8" s="46"/>
      <c r="M8" s="46"/>
      <c r="N8" s="46"/>
      <c r="O8" s="46"/>
      <c r="P8" s="46"/>
      <c r="Q8" s="46"/>
      <c r="R8" s="46"/>
      <c r="S8" s="46"/>
      <c r="T8" s="46"/>
      <c r="U8" s="46"/>
      <c r="V8" s="46"/>
    </row>
    <row r="9" spans="1:22" ht="16.2" customHeight="1" x14ac:dyDescent="0.3">
      <c r="A9" s="6"/>
      <c r="B9" s="818"/>
      <c r="C9" s="96"/>
      <c r="D9" s="90"/>
      <c r="E9" s="91"/>
      <c r="F9" s="91"/>
      <c r="G9" s="92"/>
      <c r="H9" s="824"/>
      <c r="I9" s="6"/>
      <c r="J9" s="6"/>
      <c r="K9" s="46"/>
      <c r="L9" s="46"/>
      <c r="M9" s="46"/>
      <c r="N9" s="46"/>
      <c r="O9" s="46"/>
      <c r="P9" s="46"/>
      <c r="Q9" s="46"/>
      <c r="R9" s="46"/>
      <c r="S9" s="46"/>
      <c r="T9" s="46"/>
      <c r="U9" s="46"/>
      <c r="V9" s="46"/>
    </row>
    <row r="10" spans="1:22" ht="16.2" customHeight="1" x14ac:dyDescent="0.3">
      <c r="A10" s="6"/>
      <c r="B10" s="817" t="s">
        <v>105</v>
      </c>
      <c r="C10" s="95"/>
      <c r="D10" s="85"/>
      <c r="E10" s="360"/>
      <c r="F10" s="86"/>
      <c r="G10" s="87"/>
      <c r="H10" s="777"/>
      <c r="I10" s="6"/>
      <c r="J10" s="6"/>
      <c r="K10" s="46"/>
      <c r="L10" s="46"/>
      <c r="M10" s="46"/>
      <c r="N10" s="46"/>
      <c r="O10" s="46"/>
      <c r="P10" s="46"/>
      <c r="Q10" s="46"/>
      <c r="R10" s="46"/>
      <c r="S10" s="46"/>
      <c r="T10" s="46"/>
      <c r="U10" s="46"/>
      <c r="V10" s="46"/>
    </row>
    <row r="11" spans="1:22" ht="17.399999999999999" customHeight="1" x14ac:dyDescent="0.3">
      <c r="A11" s="6"/>
      <c r="B11" s="818"/>
      <c r="C11" s="96"/>
      <c r="D11" s="90"/>
      <c r="E11" s="91"/>
      <c r="F11" s="91"/>
      <c r="G11" s="92"/>
      <c r="H11" s="778"/>
      <c r="I11" s="6"/>
      <c r="J11" s="6"/>
      <c r="K11" s="46"/>
      <c r="L11" s="46"/>
      <c r="M11" s="46"/>
      <c r="N11" s="46"/>
      <c r="O11" s="46"/>
      <c r="P11" s="46"/>
      <c r="Q11" s="46"/>
      <c r="R11" s="46"/>
      <c r="S11" s="46"/>
      <c r="T11" s="46"/>
      <c r="U11" s="46"/>
      <c r="V11" s="46"/>
    </row>
    <row r="12" spans="1:22" ht="16.2" customHeight="1" x14ac:dyDescent="0.3">
      <c r="A12" s="6"/>
      <c r="B12" s="817" t="s">
        <v>106</v>
      </c>
      <c r="C12" s="95"/>
      <c r="D12" s="88"/>
      <c r="E12" s="355"/>
      <c r="F12" s="6"/>
      <c r="G12" s="89"/>
      <c r="H12" s="777"/>
      <c r="I12" s="6"/>
      <c r="J12" s="6"/>
      <c r="K12" s="46"/>
      <c r="L12" s="46"/>
      <c r="M12" s="46"/>
      <c r="N12" s="46"/>
      <c r="O12" s="46"/>
      <c r="P12" s="46"/>
      <c r="Q12" s="46"/>
      <c r="R12" s="46"/>
      <c r="S12" s="46"/>
      <c r="T12" s="46"/>
      <c r="U12" s="46"/>
      <c r="V12" s="46"/>
    </row>
    <row r="13" spans="1:22" ht="4.95" customHeight="1" x14ac:dyDescent="0.3">
      <c r="A13" s="6"/>
      <c r="B13" s="818"/>
      <c r="C13" s="96"/>
      <c r="D13" s="90"/>
      <c r="E13" s="91"/>
      <c r="F13" s="91"/>
      <c r="G13" s="92"/>
      <c r="H13" s="778"/>
      <c r="I13" s="6"/>
      <c r="J13" s="6"/>
      <c r="K13" s="46"/>
      <c r="L13" s="46"/>
      <c r="M13" s="46"/>
      <c r="N13" s="46"/>
      <c r="O13" s="46"/>
      <c r="P13" s="46"/>
      <c r="Q13" s="46"/>
      <c r="R13" s="46"/>
      <c r="S13" s="46"/>
      <c r="T13" s="46"/>
      <c r="U13" s="46"/>
      <c r="V13" s="46"/>
    </row>
    <row r="14" spans="1:22" ht="10.199999999999999" customHeight="1" x14ac:dyDescent="0.3">
      <c r="A14" s="6"/>
      <c r="B14" s="6"/>
      <c r="C14" s="6"/>
      <c r="D14" s="6"/>
      <c r="E14" s="6"/>
      <c r="F14" s="6"/>
      <c r="G14" s="6"/>
      <c r="H14" s="6"/>
      <c r="I14" s="6"/>
      <c r="J14" s="6"/>
      <c r="K14" s="46"/>
      <c r="L14" s="46"/>
      <c r="M14" s="46"/>
      <c r="N14" s="46"/>
      <c r="O14" s="46"/>
      <c r="P14" s="46"/>
      <c r="Q14" s="46"/>
      <c r="R14" s="46"/>
      <c r="S14" s="46"/>
      <c r="T14" s="46"/>
      <c r="U14" s="46"/>
      <c r="V14" s="46"/>
    </row>
    <row r="15" spans="1:22" x14ac:dyDescent="0.3">
      <c r="A15" s="46"/>
      <c r="B15" s="46"/>
      <c r="C15" s="46"/>
      <c r="D15" s="46"/>
      <c r="E15" s="46"/>
      <c r="F15" s="46"/>
      <c r="G15" s="46"/>
      <c r="H15" s="46"/>
      <c r="I15" s="46"/>
      <c r="J15" s="46"/>
      <c r="K15" s="46"/>
      <c r="L15" s="46"/>
      <c r="M15" s="46"/>
      <c r="N15" s="46"/>
      <c r="O15" s="46"/>
      <c r="P15" s="46"/>
      <c r="Q15" s="46"/>
      <c r="R15" s="46"/>
      <c r="S15" s="46"/>
      <c r="T15" s="46"/>
      <c r="U15" s="46"/>
      <c r="V15" s="46"/>
    </row>
    <row r="16" spans="1:22" ht="18" x14ac:dyDescent="0.3">
      <c r="A16" s="46"/>
      <c r="B16" s="77" t="s">
        <v>204</v>
      </c>
      <c r="C16" s="73"/>
      <c r="D16" s="73"/>
      <c r="E16" s="73"/>
      <c r="F16" s="73"/>
      <c r="G16" s="73"/>
      <c r="H16" s="73"/>
      <c r="I16" s="73"/>
      <c r="J16" s="73"/>
      <c r="K16" s="46"/>
      <c r="L16" s="46"/>
      <c r="M16" s="46"/>
      <c r="N16" s="46"/>
      <c r="O16" s="46"/>
      <c r="P16" s="46"/>
      <c r="Q16" s="46"/>
      <c r="R16" s="46"/>
      <c r="S16" s="46"/>
      <c r="T16" s="46"/>
      <c r="U16" s="46"/>
      <c r="V16" s="46"/>
    </row>
    <row r="17" spans="1:22" ht="21" customHeight="1" x14ac:dyDescent="0.3">
      <c r="A17" s="46"/>
      <c r="B17" s="75" t="s">
        <v>283</v>
      </c>
      <c r="C17" s="6"/>
      <c r="D17" s="6"/>
      <c r="E17" s="6"/>
      <c r="F17" s="6"/>
      <c r="G17" s="6"/>
      <c r="H17" s="6"/>
      <c r="I17" s="6"/>
      <c r="J17" s="6"/>
      <c r="K17" s="46"/>
      <c r="L17" s="46"/>
      <c r="M17" s="46"/>
      <c r="N17" s="46"/>
      <c r="O17" s="46"/>
      <c r="P17" s="46"/>
      <c r="Q17" s="46"/>
      <c r="R17" s="46"/>
      <c r="S17" s="46"/>
      <c r="T17" s="46"/>
      <c r="U17" s="46"/>
      <c r="V17" s="46"/>
    </row>
    <row r="18" spans="1:22" x14ac:dyDescent="0.3">
      <c r="A18" s="46"/>
      <c r="B18" s="74" t="s">
        <v>202</v>
      </c>
      <c r="C18" s="571"/>
      <c r="D18" s="571"/>
      <c r="E18" s="571"/>
      <c r="F18" s="571"/>
      <c r="G18" s="571"/>
      <c r="H18" s="6"/>
      <c r="I18" s="6"/>
      <c r="J18" s="6"/>
      <c r="K18" s="46"/>
      <c r="L18" s="46"/>
      <c r="M18" s="46"/>
      <c r="N18" s="46"/>
      <c r="O18" s="46"/>
      <c r="P18" s="46"/>
      <c r="Q18" s="46"/>
      <c r="R18" s="46"/>
      <c r="S18" s="46"/>
      <c r="T18" s="46"/>
      <c r="U18" s="46"/>
      <c r="V18" s="46"/>
    </row>
    <row r="19" spans="1:22" ht="4.95" customHeight="1" x14ac:dyDescent="0.3">
      <c r="A19" s="46"/>
      <c r="B19" s="6"/>
      <c r="C19" s="6"/>
      <c r="D19" s="6"/>
      <c r="E19" s="6"/>
      <c r="F19" s="6"/>
      <c r="G19" s="6"/>
      <c r="H19" s="6"/>
      <c r="I19" s="6"/>
      <c r="J19" s="6"/>
      <c r="K19" s="46"/>
      <c r="L19" s="46"/>
      <c r="M19" s="46"/>
      <c r="N19" s="46"/>
      <c r="O19" s="46"/>
      <c r="P19" s="46"/>
      <c r="Q19" s="46"/>
      <c r="R19" s="46"/>
      <c r="S19" s="46"/>
      <c r="T19" s="46"/>
      <c r="U19" s="46"/>
      <c r="V19" s="46"/>
    </row>
    <row r="20" spans="1:22" x14ac:dyDescent="0.3">
      <c r="A20" s="46"/>
      <c r="B20" s="74" t="s">
        <v>203</v>
      </c>
      <c r="C20" s="571"/>
      <c r="D20" s="571"/>
      <c r="E20" s="571"/>
      <c r="F20" s="571"/>
      <c r="G20" s="571"/>
      <c r="H20" s="6"/>
      <c r="I20" s="6"/>
      <c r="J20" s="6"/>
      <c r="K20" s="46"/>
      <c r="L20" s="46"/>
      <c r="M20" s="46"/>
      <c r="N20" s="46"/>
      <c r="O20" s="46"/>
      <c r="P20" s="46"/>
      <c r="Q20" s="46"/>
      <c r="R20" s="46"/>
      <c r="S20" s="46"/>
      <c r="T20" s="46"/>
      <c r="U20" s="46"/>
      <c r="V20" s="46"/>
    </row>
    <row r="21" spans="1:22" ht="4.95" customHeight="1" x14ac:dyDescent="0.3">
      <c r="A21" s="46"/>
      <c r="B21" s="6"/>
      <c r="C21" s="6"/>
      <c r="D21" s="6"/>
      <c r="E21" s="6"/>
      <c r="F21" s="6"/>
      <c r="G21" s="6"/>
      <c r="H21" s="6"/>
      <c r="I21" s="6"/>
      <c r="J21" s="6"/>
      <c r="K21" s="46"/>
      <c r="L21" s="46"/>
      <c r="M21" s="46"/>
      <c r="N21" s="46"/>
      <c r="O21" s="46"/>
      <c r="P21" s="46"/>
      <c r="Q21" s="46"/>
      <c r="R21" s="46"/>
      <c r="S21" s="46"/>
      <c r="T21" s="46"/>
      <c r="U21" s="46"/>
      <c r="V21" s="46"/>
    </row>
    <row r="22" spans="1:22" x14ac:dyDescent="0.3">
      <c r="A22" s="46"/>
      <c r="B22" s="74" t="s">
        <v>586</v>
      </c>
      <c r="C22" s="689"/>
      <c r="D22" s="689"/>
      <c r="E22" s="689"/>
      <c r="F22" s="689"/>
      <c r="G22" s="689"/>
      <c r="H22" s="689"/>
      <c r="I22" s="6"/>
      <c r="J22" s="6"/>
      <c r="K22" s="46"/>
      <c r="L22" s="46"/>
      <c r="M22" s="46"/>
      <c r="N22" s="46"/>
      <c r="O22" s="46"/>
      <c r="P22" s="46"/>
      <c r="Q22" s="46"/>
      <c r="R22" s="46"/>
      <c r="S22" s="46"/>
      <c r="T22" s="46"/>
      <c r="U22" s="46"/>
      <c r="V22" s="46"/>
    </row>
    <row r="23" spans="1:22" ht="5.4" customHeight="1" x14ac:dyDescent="0.3">
      <c r="A23" s="46"/>
      <c r="B23" s="74"/>
      <c r="C23" s="74"/>
      <c r="D23" s="74"/>
      <c r="E23" s="74"/>
      <c r="F23" s="74"/>
      <c r="G23" s="74"/>
      <c r="H23" s="74"/>
      <c r="I23" s="6"/>
      <c r="J23" s="6"/>
      <c r="K23" s="46"/>
      <c r="L23" s="46"/>
      <c r="M23" s="46"/>
      <c r="N23" s="46"/>
      <c r="O23" s="46"/>
      <c r="P23" s="46"/>
      <c r="Q23" s="46"/>
      <c r="R23" s="46"/>
      <c r="S23" s="46"/>
      <c r="T23" s="46"/>
      <c r="U23" s="46"/>
      <c r="V23" s="46"/>
    </row>
    <row r="24" spans="1:22" ht="16.2" customHeight="1" x14ac:dyDescent="0.3">
      <c r="A24" s="46"/>
      <c r="B24" s="80" t="s">
        <v>637</v>
      </c>
      <c r="C24" s="571"/>
      <c r="D24" s="571"/>
      <c r="E24" s="571"/>
      <c r="F24" s="571"/>
      <c r="G24" s="571"/>
      <c r="H24" s="571"/>
      <c r="I24" s="6"/>
      <c r="J24" s="6"/>
      <c r="K24" s="46"/>
      <c r="L24" s="46"/>
      <c r="M24" s="46"/>
      <c r="N24" s="46"/>
      <c r="O24" s="46"/>
      <c r="P24" s="46"/>
      <c r="Q24" s="46"/>
      <c r="R24" s="46"/>
      <c r="S24" s="46"/>
      <c r="T24" s="46"/>
      <c r="U24" s="46"/>
      <c r="V24" s="46"/>
    </row>
    <row r="25" spans="1:22" ht="28.2" customHeight="1" x14ac:dyDescent="0.3">
      <c r="A25" s="46"/>
      <c r="B25" s="81" t="s">
        <v>223</v>
      </c>
      <c r="C25" s="6"/>
      <c r="D25" s="6"/>
      <c r="E25" s="6"/>
      <c r="F25" s="6"/>
      <c r="G25" s="6"/>
      <c r="H25" s="6"/>
      <c r="I25" s="6"/>
      <c r="J25" s="6"/>
      <c r="K25" s="46"/>
      <c r="L25" s="46"/>
      <c r="M25" s="46"/>
      <c r="N25" s="46"/>
      <c r="O25" s="46"/>
      <c r="P25" s="46"/>
      <c r="Q25" s="46"/>
      <c r="R25" s="46"/>
      <c r="S25" s="46"/>
      <c r="T25" s="46"/>
      <c r="U25" s="46"/>
      <c r="V25" s="46"/>
    </row>
    <row r="26" spans="1:22" ht="9.6" customHeight="1" thickBot="1" x14ac:dyDescent="0.35">
      <c r="A26" s="140"/>
      <c r="B26" s="140"/>
      <c r="C26" s="140"/>
      <c r="D26" s="140"/>
      <c r="E26" s="140"/>
      <c r="F26" s="140"/>
      <c r="G26" s="140"/>
      <c r="H26" s="140"/>
      <c r="I26" s="140"/>
      <c r="J26" s="140"/>
      <c r="K26" s="46"/>
      <c r="L26" s="46"/>
      <c r="M26" s="46"/>
      <c r="N26" s="46"/>
      <c r="O26" s="46"/>
      <c r="P26" s="46"/>
      <c r="Q26" s="46"/>
      <c r="R26" s="46"/>
      <c r="S26" s="46"/>
      <c r="T26" s="46"/>
      <c r="U26" s="46"/>
      <c r="V26" s="46"/>
    </row>
    <row r="27" spans="1:22" ht="11.4" customHeight="1" thickTop="1" x14ac:dyDescent="0.3">
      <c r="A27" s="46"/>
      <c r="B27" s="46"/>
      <c r="C27" s="46"/>
      <c r="D27" s="46"/>
      <c r="E27" s="46"/>
      <c r="F27" s="46"/>
      <c r="G27" s="46"/>
      <c r="H27" s="46"/>
      <c r="I27" s="46"/>
      <c r="J27" s="46"/>
      <c r="K27" s="46"/>
      <c r="L27" s="46"/>
      <c r="M27" s="46"/>
      <c r="N27" s="46"/>
      <c r="O27" s="46"/>
      <c r="P27" s="46"/>
      <c r="Q27" s="46"/>
      <c r="R27" s="46"/>
      <c r="S27" s="46"/>
      <c r="T27" s="46"/>
      <c r="U27" s="46"/>
      <c r="V27" s="46"/>
    </row>
    <row r="28" spans="1:22" ht="31.2" customHeight="1" x14ac:dyDescent="0.3">
      <c r="A28" s="6"/>
      <c r="B28" s="138" t="s">
        <v>557</v>
      </c>
      <c r="C28" s="138"/>
      <c r="D28" s="6"/>
      <c r="E28" s="6"/>
      <c r="F28" s="6"/>
      <c r="G28" s="6"/>
      <c r="H28" s="6"/>
      <c r="I28" s="6"/>
      <c r="J28" s="6"/>
      <c r="K28" s="46"/>
      <c r="L28" s="46"/>
      <c r="M28" s="46"/>
      <c r="N28" s="46"/>
      <c r="O28" s="46"/>
      <c r="P28" s="46"/>
      <c r="Q28" s="46"/>
      <c r="R28" s="46"/>
      <c r="S28" s="46"/>
      <c r="T28" s="46"/>
      <c r="U28" s="46"/>
      <c r="V28" s="46"/>
    </row>
    <row r="29" spans="1:22" ht="16.2" customHeight="1" x14ac:dyDescent="0.3">
      <c r="A29" s="6"/>
      <c r="B29" s="817" t="s">
        <v>284</v>
      </c>
      <c r="C29" s="95"/>
      <c r="D29" s="85"/>
      <c r="E29" s="360"/>
      <c r="F29" s="86"/>
      <c r="G29" s="87"/>
      <c r="H29" s="821"/>
      <c r="I29" s="6"/>
      <c r="J29" s="6"/>
      <c r="K29" s="46"/>
      <c r="L29" s="46"/>
      <c r="M29" s="46"/>
      <c r="N29" s="46"/>
      <c r="O29" s="46"/>
      <c r="P29" s="46"/>
      <c r="Q29" s="46"/>
      <c r="R29" s="46"/>
      <c r="S29" s="46"/>
      <c r="T29" s="46"/>
      <c r="U29" s="46"/>
      <c r="V29" s="46"/>
    </row>
    <row r="30" spans="1:22" ht="3.6" customHeight="1" x14ac:dyDescent="0.3">
      <c r="A30" s="6"/>
      <c r="B30" s="818"/>
      <c r="C30" s="96"/>
      <c r="D30" s="90"/>
      <c r="E30" s="91"/>
      <c r="F30" s="91"/>
      <c r="G30" s="92"/>
      <c r="H30" s="822"/>
      <c r="I30" s="6"/>
      <c r="J30" s="6"/>
      <c r="K30" s="46"/>
      <c r="L30" s="46"/>
      <c r="M30" s="46"/>
      <c r="N30" s="46"/>
      <c r="O30" s="46"/>
      <c r="P30" s="46"/>
      <c r="Q30" s="46"/>
      <c r="R30" s="46"/>
      <c r="S30" s="46"/>
      <c r="T30" s="46"/>
      <c r="U30" s="46"/>
      <c r="V30" s="46"/>
    </row>
    <row r="31" spans="1:22" ht="7.95" customHeight="1" x14ac:dyDescent="0.3">
      <c r="A31" s="6"/>
      <c r="B31" s="6"/>
      <c r="C31" s="101"/>
      <c r="D31" s="82"/>
      <c r="E31" s="6"/>
      <c r="F31" s="6"/>
      <c r="G31" s="86"/>
      <c r="H31" s="6"/>
      <c r="I31" s="6"/>
      <c r="J31" s="6"/>
      <c r="K31" s="46"/>
      <c r="L31" s="46"/>
      <c r="M31" s="46"/>
      <c r="N31" s="46"/>
      <c r="O31" s="46"/>
      <c r="P31" s="46"/>
      <c r="Q31" s="46"/>
      <c r="R31" s="46"/>
      <c r="S31" s="46"/>
      <c r="T31" s="46"/>
      <c r="U31" s="46"/>
      <c r="V31" s="46"/>
    </row>
    <row r="32" spans="1:22" ht="16.95" customHeight="1" x14ac:dyDescent="0.3">
      <c r="A32" s="6"/>
      <c r="B32" s="146" t="s">
        <v>107</v>
      </c>
      <c r="C32" s="103"/>
      <c r="D32" s="88"/>
      <c r="E32" s="6"/>
      <c r="F32" s="6"/>
      <c r="G32" s="91"/>
      <c r="H32" s="6"/>
      <c r="I32" s="6"/>
      <c r="J32" s="6"/>
      <c r="K32" s="46"/>
      <c r="L32" s="46"/>
      <c r="M32" s="46"/>
      <c r="N32" s="46"/>
      <c r="O32" s="46"/>
      <c r="P32" s="46"/>
      <c r="Q32" s="46"/>
      <c r="R32" s="46"/>
      <c r="S32" s="46"/>
      <c r="T32" s="46"/>
      <c r="U32" s="46"/>
      <c r="V32" s="46"/>
    </row>
    <row r="33" spans="1:22" ht="16.2" customHeight="1" x14ac:dyDescent="0.3">
      <c r="A33" s="6"/>
      <c r="B33" s="819" t="s">
        <v>286</v>
      </c>
      <c r="C33" s="95"/>
      <c r="D33" s="85"/>
      <c r="E33" s="360"/>
      <c r="F33" s="86"/>
      <c r="G33" s="87"/>
      <c r="H33" s="777"/>
      <c r="I33" s="6"/>
      <c r="J33" s="6"/>
      <c r="K33" s="46"/>
      <c r="L33" s="46"/>
      <c r="M33" s="46"/>
      <c r="N33" s="46"/>
      <c r="O33" s="46"/>
      <c r="P33" s="46"/>
      <c r="Q33" s="46"/>
      <c r="R33" s="46"/>
      <c r="S33" s="46"/>
      <c r="T33" s="46"/>
      <c r="U33" s="46"/>
      <c r="V33" s="46"/>
    </row>
    <row r="34" spans="1:22" ht="31.2" customHeight="1" x14ac:dyDescent="0.3">
      <c r="A34" s="6"/>
      <c r="B34" s="820"/>
      <c r="C34" s="96"/>
      <c r="D34" s="90"/>
      <c r="E34" s="91"/>
      <c r="F34" s="91"/>
      <c r="G34" s="92"/>
      <c r="H34" s="778"/>
      <c r="I34" s="6"/>
      <c r="J34" s="6"/>
      <c r="K34" s="46"/>
      <c r="L34" s="46"/>
      <c r="M34" s="46"/>
      <c r="N34" s="46"/>
      <c r="O34" s="46"/>
      <c r="P34" s="46"/>
      <c r="Q34" s="46"/>
      <c r="R34" s="46"/>
      <c r="S34" s="46"/>
      <c r="T34" s="46"/>
      <c r="U34" s="46"/>
      <c r="V34" s="46"/>
    </row>
    <row r="35" spans="1:22" ht="16.2" customHeight="1" x14ac:dyDescent="0.3">
      <c r="A35" s="6"/>
      <c r="B35" s="819" t="s">
        <v>109</v>
      </c>
      <c r="C35" s="95"/>
      <c r="D35" s="88"/>
      <c r="E35" s="355"/>
      <c r="F35" s="6"/>
      <c r="G35" s="89"/>
      <c r="H35" s="777"/>
      <c r="I35" s="6"/>
      <c r="J35" s="6"/>
      <c r="K35" s="46"/>
      <c r="L35" s="46"/>
      <c r="M35" s="46"/>
      <c r="N35" s="46"/>
      <c r="O35" s="46"/>
      <c r="P35" s="46"/>
      <c r="Q35" s="46"/>
      <c r="R35" s="46"/>
      <c r="S35" s="46"/>
      <c r="T35" s="46"/>
      <c r="U35" s="46"/>
      <c r="V35" s="46"/>
    </row>
    <row r="36" spans="1:22" ht="16.95" customHeight="1" x14ac:dyDescent="0.3">
      <c r="A36" s="6"/>
      <c r="B36" s="820"/>
      <c r="C36" s="96"/>
      <c r="D36" s="90"/>
      <c r="E36" s="91"/>
      <c r="F36" s="91"/>
      <c r="G36" s="92"/>
      <c r="H36" s="778"/>
      <c r="I36" s="6"/>
      <c r="J36" s="6"/>
      <c r="K36" s="46"/>
      <c r="L36" s="46"/>
      <c r="M36" s="46"/>
      <c r="N36" s="46"/>
      <c r="O36" s="46"/>
      <c r="P36" s="46"/>
      <c r="Q36" s="46"/>
      <c r="R36" s="46"/>
      <c r="S36" s="46"/>
      <c r="T36" s="46"/>
      <c r="U36" s="46"/>
      <c r="V36" s="46"/>
    </row>
    <row r="37" spans="1:22" ht="16.2" customHeight="1" x14ac:dyDescent="0.3">
      <c r="A37" s="6"/>
      <c r="B37" s="819" t="s">
        <v>287</v>
      </c>
      <c r="C37" s="95"/>
      <c r="D37" s="85"/>
      <c r="E37" s="360"/>
      <c r="F37" s="86"/>
      <c r="G37" s="87"/>
      <c r="H37" s="777"/>
      <c r="I37" s="6"/>
      <c r="J37" s="6"/>
      <c r="K37" s="46"/>
      <c r="L37" s="46"/>
      <c r="M37" s="46"/>
      <c r="N37" s="46"/>
      <c r="O37" s="46"/>
      <c r="P37" s="46"/>
      <c r="Q37" s="46"/>
      <c r="R37" s="46"/>
      <c r="S37" s="46"/>
      <c r="T37" s="46"/>
      <c r="U37" s="46"/>
      <c r="V37" s="46"/>
    </row>
    <row r="38" spans="1:22" ht="19.2" customHeight="1" x14ac:dyDescent="0.3">
      <c r="A38" s="6"/>
      <c r="B38" s="820"/>
      <c r="C38" s="96"/>
      <c r="D38" s="90"/>
      <c r="E38" s="91"/>
      <c r="F38" s="91"/>
      <c r="G38" s="92"/>
      <c r="H38" s="778"/>
      <c r="I38" s="6"/>
      <c r="J38" s="6"/>
      <c r="K38" s="46"/>
      <c r="L38" s="46"/>
      <c r="M38" s="46"/>
      <c r="N38" s="46"/>
      <c r="O38" s="46"/>
      <c r="P38" s="46"/>
      <c r="Q38" s="46"/>
      <c r="R38" s="46"/>
      <c r="S38" s="46"/>
      <c r="T38" s="46"/>
      <c r="U38" s="46"/>
      <c r="V38" s="46"/>
    </row>
    <row r="39" spans="1:22" ht="16.2" customHeight="1" x14ac:dyDescent="0.3">
      <c r="A39" s="6"/>
      <c r="B39" s="819" t="s">
        <v>285</v>
      </c>
      <c r="C39" s="95"/>
      <c r="D39" s="85"/>
      <c r="E39" s="360"/>
      <c r="F39" s="86"/>
      <c r="G39" s="87"/>
      <c r="H39" s="777"/>
      <c r="I39" s="6"/>
      <c r="J39" s="6"/>
      <c r="K39" s="46"/>
      <c r="L39" s="46"/>
      <c r="M39" s="46"/>
      <c r="N39" s="46"/>
      <c r="O39" s="46"/>
      <c r="P39" s="46"/>
      <c r="Q39" s="46"/>
      <c r="R39" s="46"/>
      <c r="S39" s="46"/>
      <c r="T39" s="46"/>
      <c r="U39" s="46"/>
      <c r="V39" s="46"/>
    </row>
    <row r="40" spans="1:22" ht="33.6" customHeight="1" x14ac:dyDescent="0.3">
      <c r="A40" s="6"/>
      <c r="B40" s="820"/>
      <c r="C40" s="96"/>
      <c r="D40" s="90"/>
      <c r="E40" s="91"/>
      <c r="F40" s="91"/>
      <c r="G40" s="92"/>
      <c r="H40" s="778"/>
      <c r="I40" s="6"/>
      <c r="J40" s="6"/>
      <c r="K40" s="46"/>
      <c r="L40" s="46"/>
      <c r="M40" s="46"/>
      <c r="N40" s="46"/>
      <c r="O40" s="46"/>
      <c r="P40" s="46"/>
      <c r="Q40" s="46"/>
      <c r="R40" s="46"/>
      <c r="S40" s="46"/>
      <c r="T40" s="46"/>
      <c r="U40" s="46"/>
      <c r="V40" s="46"/>
    </row>
    <row r="41" spans="1:22" ht="7.95" customHeight="1" x14ac:dyDescent="0.3">
      <c r="A41" s="6"/>
      <c r="B41" s="6"/>
      <c r="C41" s="6"/>
      <c r="D41" s="6"/>
      <c r="E41" s="6"/>
      <c r="F41" s="6"/>
      <c r="G41" s="6"/>
      <c r="H41" s="6"/>
      <c r="I41" s="6"/>
      <c r="J41" s="6"/>
      <c r="K41" s="46"/>
      <c r="L41" s="46"/>
      <c r="M41" s="46"/>
      <c r="N41" s="46"/>
      <c r="O41" s="46"/>
      <c r="P41" s="46"/>
      <c r="Q41" s="46"/>
      <c r="R41" s="46"/>
      <c r="S41" s="46"/>
      <c r="T41" s="46"/>
      <c r="U41" s="46"/>
      <c r="V41" s="46"/>
    </row>
    <row r="42" spans="1:22" ht="11.4" customHeight="1" x14ac:dyDescent="0.3">
      <c r="A42" s="46"/>
      <c r="B42" s="46"/>
      <c r="C42" s="46"/>
      <c r="D42" s="46"/>
      <c r="E42" s="46"/>
      <c r="F42" s="46"/>
      <c r="G42" s="46"/>
      <c r="H42" s="46"/>
      <c r="I42" s="46"/>
      <c r="J42" s="46"/>
      <c r="K42" s="46"/>
      <c r="L42" s="46"/>
      <c r="M42" s="46"/>
      <c r="N42" s="46"/>
      <c r="O42" s="46"/>
      <c r="P42" s="46"/>
      <c r="Q42" s="46"/>
      <c r="R42" s="46"/>
      <c r="S42" s="46"/>
      <c r="T42" s="46"/>
      <c r="U42" s="46"/>
      <c r="V42" s="46"/>
    </row>
    <row r="43" spans="1:22" ht="18" x14ac:dyDescent="0.3">
      <c r="A43" s="46"/>
      <c r="B43" s="77" t="s">
        <v>204</v>
      </c>
      <c r="C43" s="73"/>
      <c r="D43" s="73"/>
      <c r="E43" s="73"/>
      <c r="F43" s="73"/>
      <c r="G43" s="73"/>
      <c r="H43" s="73"/>
      <c r="I43" s="73"/>
      <c r="J43" s="73"/>
      <c r="K43" s="46"/>
      <c r="L43" s="46"/>
      <c r="M43" s="46"/>
      <c r="N43" s="46"/>
      <c r="O43" s="46"/>
      <c r="P43" s="46"/>
      <c r="Q43" s="46"/>
      <c r="R43" s="46"/>
      <c r="S43" s="46"/>
      <c r="T43" s="46"/>
      <c r="U43" s="46"/>
      <c r="V43" s="46"/>
    </row>
    <row r="44" spans="1:22" ht="21" customHeight="1" x14ac:dyDescent="0.3">
      <c r="A44" s="46"/>
      <c r="B44" s="75" t="s">
        <v>554</v>
      </c>
      <c r="C44" s="6"/>
      <c r="D44" s="6"/>
      <c r="E44" s="6"/>
      <c r="F44" s="6"/>
      <c r="G44" s="6"/>
      <c r="H44" s="6"/>
      <c r="I44" s="6"/>
      <c r="J44" s="6"/>
      <c r="K44" s="46"/>
      <c r="L44" s="46"/>
      <c r="M44" s="46"/>
      <c r="N44" s="46"/>
      <c r="O44" s="46"/>
      <c r="P44" s="46"/>
      <c r="Q44" s="46"/>
      <c r="R44" s="46"/>
      <c r="S44" s="46"/>
      <c r="T44" s="46"/>
      <c r="U44" s="46"/>
      <c r="V44" s="46"/>
    </row>
    <row r="45" spans="1:22" x14ac:dyDescent="0.3">
      <c r="A45" s="46"/>
      <c r="B45" s="74" t="s">
        <v>202</v>
      </c>
      <c r="C45" s="571"/>
      <c r="D45" s="571"/>
      <c r="E45" s="571"/>
      <c r="F45" s="571"/>
      <c r="G45" s="571"/>
      <c r="H45" s="6"/>
      <c r="I45" s="6"/>
      <c r="J45" s="6"/>
      <c r="K45" s="46"/>
      <c r="L45" s="46"/>
      <c r="M45" s="46"/>
      <c r="N45" s="46"/>
      <c r="O45" s="46"/>
      <c r="P45" s="46"/>
      <c r="Q45" s="46"/>
      <c r="R45" s="46"/>
      <c r="S45" s="46"/>
      <c r="T45" s="46"/>
      <c r="U45" s="46"/>
      <c r="V45" s="46"/>
    </row>
    <row r="46" spans="1:22" ht="4.95" customHeight="1" x14ac:dyDescent="0.3">
      <c r="A46" s="46"/>
      <c r="B46" s="6"/>
      <c r="C46" s="6"/>
      <c r="D46" s="6"/>
      <c r="E46" s="6"/>
      <c r="F46" s="6"/>
      <c r="G46" s="6"/>
      <c r="H46" s="6"/>
      <c r="I46" s="6"/>
      <c r="J46" s="6"/>
      <c r="K46" s="46"/>
      <c r="L46" s="46"/>
      <c r="M46" s="46"/>
      <c r="N46" s="46"/>
      <c r="O46" s="46"/>
      <c r="P46" s="46"/>
      <c r="Q46" s="46"/>
      <c r="R46" s="46"/>
      <c r="S46" s="46"/>
      <c r="T46" s="46"/>
      <c r="U46" s="46"/>
      <c r="V46" s="46"/>
    </row>
    <row r="47" spans="1:22" x14ac:dyDescent="0.3">
      <c r="A47" s="46"/>
      <c r="B47" s="74" t="s">
        <v>203</v>
      </c>
      <c r="C47" s="571"/>
      <c r="D47" s="571"/>
      <c r="E47" s="571"/>
      <c r="F47" s="571"/>
      <c r="G47" s="571"/>
      <c r="H47" s="6"/>
      <c r="I47" s="6"/>
      <c r="J47" s="6"/>
      <c r="K47" s="46"/>
      <c r="L47" s="46"/>
      <c r="M47" s="46"/>
      <c r="N47" s="46"/>
      <c r="O47" s="46"/>
      <c r="P47" s="46"/>
      <c r="Q47" s="46"/>
      <c r="R47" s="46"/>
      <c r="S47" s="46"/>
      <c r="T47" s="46"/>
      <c r="U47" s="46"/>
      <c r="V47" s="46"/>
    </row>
    <row r="48" spans="1:22" ht="4.95" customHeight="1" x14ac:dyDescent="0.3">
      <c r="A48" s="46"/>
      <c r="B48" s="6"/>
      <c r="C48" s="6"/>
      <c r="D48" s="6"/>
      <c r="E48" s="6"/>
      <c r="F48" s="6"/>
      <c r="G48" s="6"/>
      <c r="H48" s="6"/>
      <c r="I48" s="6"/>
      <c r="J48" s="6"/>
      <c r="K48" s="46"/>
      <c r="L48" s="46"/>
      <c r="M48" s="46"/>
      <c r="N48" s="46"/>
      <c r="O48" s="46"/>
      <c r="P48" s="46"/>
      <c r="Q48" s="46"/>
      <c r="R48" s="46"/>
      <c r="S48" s="46"/>
      <c r="T48" s="46"/>
      <c r="U48" s="46"/>
      <c r="V48" s="46"/>
    </row>
    <row r="49" spans="1:22" x14ac:dyDescent="0.3">
      <c r="A49" s="46"/>
      <c r="B49" s="74" t="s">
        <v>586</v>
      </c>
      <c r="C49" s="689"/>
      <c r="D49" s="689"/>
      <c r="E49" s="689"/>
      <c r="F49" s="689"/>
      <c r="G49" s="689"/>
      <c r="H49" s="689"/>
      <c r="I49" s="6"/>
      <c r="J49" s="6"/>
      <c r="K49" s="46"/>
      <c r="L49" s="46"/>
      <c r="M49" s="46"/>
      <c r="N49" s="46"/>
      <c r="O49" s="46"/>
      <c r="P49" s="46"/>
      <c r="Q49" s="46"/>
      <c r="R49" s="46"/>
      <c r="S49" s="46"/>
      <c r="T49" s="46"/>
      <c r="U49" s="46"/>
      <c r="V49" s="46"/>
    </row>
    <row r="50" spans="1:22" ht="5.4" customHeight="1" x14ac:dyDescent="0.3">
      <c r="A50" s="46"/>
      <c r="B50" s="74"/>
      <c r="C50" s="74"/>
      <c r="D50" s="74"/>
      <c r="E50" s="74"/>
      <c r="F50" s="74"/>
      <c r="G50" s="74"/>
      <c r="H50" s="74"/>
      <c r="I50" s="6"/>
      <c r="J50" s="6"/>
      <c r="K50" s="46"/>
      <c r="L50" s="46"/>
      <c r="M50" s="46"/>
      <c r="N50" s="46"/>
      <c r="O50" s="46"/>
      <c r="P50" s="46"/>
      <c r="Q50" s="46"/>
      <c r="R50" s="46"/>
      <c r="S50" s="46"/>
      <c r="T50" s="46"/>
      <c r="U50" s="46"/>
      <c r="V50" s="46"/>
    </row>
    <row r="51" spans="1:22" ht="16.2" customHeight="1" x14ac:dyDescent="0.3">
      <c r="A51" s="46"/>
      <c r="B51" s="80" t="s">
        <v>637</v>
      </c>
      <c r="C51" s="571"/>
      <c r="D51" s="571"/>
      <c r="E51" s="571"/>
      <c r="F51" s="571"/>
      <c r="G51" s="571"/>
      <c r="H51" s="571"/>
      <c r="I51" s="6"/>
      <c r="J51" s="6"/>
      <c r="K51" s="46"/>
      <c r="L51" s="46"/>
      <c r="M51" s="46"/>
      <c r="N51" s="46"/>
      <c r="O51" s="46"/>
      <c r="P51" s="46"/>
      <c r="Q51" s="46"/>
      <c r="R51" s="46"/>
      <c r="S51" s="46"/>
      <c r="T51" s="46"/>
      <c r="U51" s="46"/>
      <c r="V51" s="46"/>
    </row>
    <row r="52" spans="1:22" ht="28.2" customHeight="1" x14ac:dyDescent="0.3">
      <c r="A52" s="46"/>
      <c r="B52" s="81" t="s">
        <v>223</v>
      </c>
      <c r="C52" s="6"/>
      <c r="D52" s="6"/>
      <c r="E52" s="6"/>
      <c r="F52" s="6"/>
      <c r="G52" s="6"/>
      <c r="H52" s="6"/>
      <c r="I52" s="6"/>
      <c r="J52" s="6"/>
      <c r="K52" s="46"/>
      <c r="L52" s="46"/>
      <c r="M52" s="46"/>
      <c r="N52" s="46"/>
      <c r="O52" s="46"/>
      <c r="P52" s="46"/>
      <c r="Q52" s="46"/>
      <c r="R52" s="46"/>
      <c r="S52" s="46"/>
      <c r="T52" s="46"/>
      <c r="U52" s="46"/>
      <c r="V52" s="46"/>
    </row>
    <row r="53" spans="1:22" x14ac:dyDescent="0.3">
      <c r="A53" s="46"/>
      <c r="B53" s="46"/>
      <c r="C53" s="46"/>
      <c r="D53" s="46"/>
      <c r="E53" s="46"/>
      <c r="F53" s="46"/>
      <c r="G53" s="46"/>
      <c r="H53" s="46"/>
      <c r="I53" s="46"/>
      <c r="J53" s="46"/>
      <c r="K53" s="46"/>
      <c r="L53" s="46"/>
      <c r="M53" s="46"/>
      <c r="N53" s="46"/>
      <c r="O53" s="46"/>
      <c r="P53" s="46"/>
      <c r="Q53" s="46"/>
      <c r="R53" s="46"/>
      <c r="S53" s="46"/>
      <c r="T53" s="46"/>
      <c r="U53" s="46"/>
      <c r="V53" s="46"/>
    </row>
    <row r="54" spans="1:22" ht="50.4" customHeight="1" x14ac:dyDescent="0.3">
      <c r="A54" s="46"/>
      <c r="B54" s="46"/>
      <c r="C54" s="46"/>
      <c r="D54" s="46"/>
      <c r="E54" s="46"/>
      <c r="F54" s="46"/>
      <c r="G54" s="46"/>
      <c r="H54" s="46"/>
      <c r="I54" s="46"/>
      <c r="J54" s="46"/>
      <c r="K54" s="46"/>
      <c r="L54" s="46"/>
      <c r="M54" s="46"/>
      <c r="N54" s="46"/>
      <c r="O54" s="46"/>
      <c r="P54" s="46"/>
      <c r="Q54" s="46"/>
      <c r="R54" s="46"/>
      <c r="S54" s="46"/>
      <c r="T54" s="46"/>
      <c r="U54" s="46"/>
      <c r="V54" s="46"/>
    </row>
    <row r="55" spans="1:22" ht="50.4" customHeight="1" x14ac:dyDescent="0.3">
      <c r="A55" s="46"/>
      <c r="B55" s="46"/>
      <c r="C55" s="46"/>
      <c r="D55" s="46"/>
      <c r="E55" s="46"/>
      <c r="F55" s="46"/>
      <c r="G55" s="46"/>
      <c r="H55" s="46"/>
      <c r="I55" s="46"/>
      <c r="J55" s="46"/>
      <c r="K55" s="46"/>
      <c r="L55" s="46"/>
      <c r="M55" s="46"/>
      <c r="N55" s="46"/>
      <c r="O55" s="46"/>
      <c r="P55" s="46"/>
      <c r="Q55" s="46"/>
      <c r="R55" s="46"/>
      <c r="S55" s="46"/>
      <c r="T55" s="46"/>
      <c r="U55" s="46"/>
      <c r="V55" s="46"/>
    </row>
    <row r="56" spans="1:22" ht="50.4" customHeight="1" x14ac:dyDescent="0.3">
      <c r="A56" s="46"/>
      <c r="B56" s="46"/>
      <c r="C56" s="46"/>
      <c r="D56" s="46"/>
      <c r="E56" s="46"/>
      <c r="F56" s="46"/>
      <c r="G56" s="46"/>
      <c r="H56" s="46"/>
      <c r="I56" s="46"/>
      <c r="J56" s="46"/>
      <c r="K56" s="46"/>
      <c r="L56" s="46"/>
      <c r="M56" s="46"/>
      <c r="N56" s="46"/>
      <c r="O56" s="46"/>
      <c r="P56" s="46"/>
      <c r="Q56" s="46"/>
      <c r="R56" s="46"/>
      <c r="S56" s="46"/>
      <c r="T56" s="46"/>
      <c r="U56" s="46"/>
      <c r="V56" s="46"/>
    </row>
    <row r="57" spans="1:22" ht="50.4" customHeight="1" x14ac:dyDescent="0.3">
      <c r="A57" s="46"/>
      <c r="B57" s="46"/>
      <c r="C57" s="46"/>
      <c r="D57" s="46"/>
      <c r="E57" s="46"/>
      <c r="F57" s="46"/>
      <c r="G57" s="46"/>
      <c r="H57" s="46"/>
      <c r="I57" s="46"/>
      <c r="J57" s="46"/>
      <c r="K57" s="46"/>
      <c r="L57" s="46"/>
      <c r="M57" s="46"/>
      <c r="N57" s="46"/>
      <c r="O57" s="46"/>
      <c r="P57" s="46"/>
      <c r="Q57" s="46"/>
      <c r="R57" s="46"/>
      <c r="S57" s="46"/>
      <c r="T57" s="46"/>
      <c r="U57" s="46"/>
      <c r="V57" s="46"/>
    </row>
  </sheetData>
  <sheetProtection algorithmName="SHA-512" hashValue="Pk0nAWZ8AI7u7iHqKcjVilZIHQUalblKXmiHzhZfZXJcp+Fiu4OIS8Gaf2ifOmzHV+lp2PZhp73jv4wCBllxSw==" saltValue="IW0lqXjc/WD9AnUvWRW7nw==" spinCount="100000" sheet="1" objects="1" scenarios="1"/>
  <mergeCells count="26">
    <mergeCell ref="C49:H49"/>
    <mergeCell ref="C51:H51"/>
    <mergeCell ref="E6:F6"/>
    <mergeCell ref="I6:J6"/>
    <mergeCell ref="C22:H22"/>
    <mergeCell ref="C24:H24"/>
    <mergeCell ref="C45:G45"/>
    <mergeCell ref="C47:G47"/>
    <mergeCell ref="H39:H40"/>
    <mergeCell ref="H37:H38"/>
    <mergeCell ref="H35:H36"/>
    <mergeCell ref="H33:H34"/>
    <mergeCell ref="H29:H30"/>
    <mergeCell ref="C18:G18"/>
    <mergeCell ref="C20:G20"/>
    <mergeCell ref="H8:H9"/>
    <mergeCell ref="H10:H11"/>
    <mergeCell ref="H12:H13"/>
    <mergeCell ref="B35:B36"/>
    <mergeCell ref="B37:B38"/>
    <mergeCell ref="B39:B40"/>
    <mergeCell ref="B8:B9"/>
    <mergeCell ref="B10:B11"/>
    <mergeCell ref="B12:B13"/>
    <mergeCell ref="B29:B30"/>
    <mergeCell ref="B33:B34"/>
  </mergeCells>
  <conditionalFormatting sqref="E8">
    <cfRule type="cellIs" dxfId="41" priority="15" operator="equal">
      <formula>"NO"</formula>
    </cfRule>
    <cfRule type="cellIs" dxfId="40" priority="16" operator="equal">
      <formula>"YES"</formula>
    </cfRule>
  </conditionalFormatting>
  <conditionalFormatting sqref="E10">
    <cfRule type="cellIs" dxfId="39" priority="13" operator="equal">
      <formula>"NO"</formula>
    </cfRule>
    <cfRule type="cellIs" dxfId="38" priority="14" operator="equal">
      <formula>"YES"</formula>
    </cfRule>
  </conditionalFormatting>
  <conditionalFormatting sqref="E12">
    <cfRule type="cellIs" dxfId="37" priority="11" operator="equal">
      <formula>"NO"</formula>
    </cfRule>
    <cfRule type="cellIs" dxfId="36" priority="12" operator="equal">
      <formula>"YES"</formula>
    </cfRule>
  </conditionalFormatting>
  <conditionalFormatting sqref="E29">
    <cfRule type="cellIs" dxfId="35" priority="9" operator="equal">
      <formula>"NO"</formula>
    </cfRule>
    <cfRule type="cellIs" dxfId="34" priority="10" operator="equal">
      <formula>"YES"</formula>
    </cfRule>
  </conditionalFormatting>
  <conditionalFormatting sqref="E33">
    <cfRule type="cellIs" dxfId="33" priority="7" operator="equal">
      <formula>"NO"</formula>
    </cfRule>
    <cfRule type="cellIs" dxfId="32" priority="8" operator="equal">
      <formula>"YES"</formula>
    </cfRule>
  </conditionalFormatting>
  <conditionalFormatting sqref="E35">
    <cfRule type="cellIs" dxfId="31" priority="5" operator="equal">
      <formula>"NO"</formula>
    </cfRule>
    <cfRule type="cellIs" dxfId="30" priority="6" operator="equal">
      <formula>"YES"</formula>
    </cfRule>
  </conditionalFormatting>
  <conditionalFormatting sqref="E37">
    <cfRule type="cellIs" dxfId="29" priority="3" operator="equal">
      <formula>"NO"</formula>
    </cfRule>
    <cfRule type="cellIs" dxfId="28" priority="4" operator="equal">
      <formula>"YES"</formula>
    </cfRule>
  </conditionalFormatting>
  <conditionalFormatting sqref="E39">
    <cfRule type="cellIs" dxfId="27" priority="1" operator="equal">
      <formula>"NO"</formula>
    </cfRule>
    <cfRule type="cellIs" dxfId="26" priority="2" operator="equal">
      <formula>"YES"</formula>
    </cfRule>
  </conditionalFormatting>
  <dataValidations count="1">
    <dataValidation type="list" allowBlank="1" showInputMessage="1" showErrorMessage="1" errorTitle="Error" error="Please select an item from the list!" sqref="E8 E10 E12 E29 E33 E35 E37 E39" xr:uid="{00000000-0002-0000-1000-000000000000}">
      <formula1>INDIRECT("List_Yes_No[Spalte1]")</formula1>
    </dataValidation>
  </dataValidations>
  <hyperlinks>
    <hyperlink ref="I2" location="Menu!A1" display="← Menue" xr:uid="{00000000-0004-0000-1000-000000000000}"/>
  </hyperlinks>
  <pageMargins left="0.7" right="0.7" top="0.78740157499999996" bottom="0.78740157499999996" header="0.3" footer="0.3"/>
  <pageSetup paperSize="9"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1" tint="0.34998626667073579"/>
  </sheetPr>
  <dimension ref="A1:V39"/>
  <sheetViews>
    <sheetView showGridLines="0" showRowColHeaders="0" zoomScaleNormal="100" workbookViewId="0">
      <pane ySplit="6" topLeftCell="A7" activePane="bottomLeft" state="frozen"/>
      <selection activeCell="H9" sqref="H9:J10"/>
      <selection pane="bottomLeft" activeCell="H7" sqref="H7"/>
    </sheetView>
  </sheetViews>
  <sheetFormatPr defaultColWidth="11.44140625" defaultRowHeight="14.4" x14ac:dyDescent="0.3"/>
  <cols>
    <col min="1" max="1" width="2.6640625" customWidth="1"/>
    <col min="2" max="2" width="3.6640625" customWidth="1"/>
    <col min="3" max="3" width="79.33203125" customWidth="1"/>
    <col min="4" max="4" width="1" customWidth="1"/>
    <col min="5" max="5" width="14.88671875" customWidth="1"/>
    <col min="6" max="6" width="2.33203125" customWidth="1"/>
    <col min="7" max="7" width="1.6640625" customWidth="1"/>
    <col min="8" max="8" width="35.6640625" customWidth="1"/>
    <col min="9" max="9" width="15.88671875" customWidth="1"/>
    <col min="10" max="10" width="1.6640625" customWidth="1"/>
    <col min="11" max="11" width="14.6640625" customWidth="1"/>
    <col min="12" max="12" width="3.88671875" customWidth="1"/>
    <col min="13" max="13" width="5.44140625" customWidth="1"/>
  </cols>
  <sheetData>
    <row r="1" spans="1:22" ht="5.4" customHeight="1" x14ac:dyDescent="0.3">
      <c r="A1" s="46"/>
      <c r="B1" s="46"/>
      <c r="C1" s="46"/>
      <c r="D1" s="46"/>
      <c r="E1" s="46"/>
      <c r="F1" s="46"/>
      <c r="G1" s="46"/>
      <c r="H1" s="46"/>
      <c r="I1" s="46"/>
      <c r="J1" s="46"/>
      <c r="K1" s="46"/>
      <c r="L1" s="46"/>
      <c r="M1" s="46"/>
      <c r="N1" s="46"/>
      <c r="O1" s="46"/>
      <c r="P1" s="46"/>
      <c r="Q1" s="46"/>
      <c r="R1" s="46"/>
      <c r="S1" s="46"/>
      <c r="T1" s="46"/>
      <c r="U1" s="46"/>
      <c r="V1" s="46"/>
    </row>
    <row r="2" spans="1:22" ht="24" customHeight="1" x14ac:dyDescent="0.45">
      <c r="A2" s="47"/>
      <c r="B2" s="47" t="s">
        <v>558</v>
      </c>
      <c r="C2" s="46"/>
      <c r="D2" s="46"/>
      <c r="E2" s="46"/>
      <c r="F2" s="46"/>
      <c r="G2" s="46"/>
      <c r="H2" s="46"/>
      <c r="I2" s="50" t="s">
        <v>151</v>
      </c>
      <c r="J2" s="46"/>
      <c r="K2" s="46"/>
      <c r="L2" s="46"/>
      <c r="M2" s="46"/>
      <c r="N2" s="46"/>
      <c r="O2" s="46"/>
      <c r="P2" s="46"/>
      <c r="Q2" s="46"/>
      <c r="R2" s="46"/>
      <c r="S2" s="46"/>
      <c r="T2" s="46"/>
      <c r="U2" s="46"/>
      <c r="V2" s="46"/>
    </row>
    <row r="3" spans="1:22" ht="4.95" customHeight="1" thickBot="1" x14ac:dyDescent="0.5">
      <c r="A3" s="223"/>
      <c r="B3" s="140"/>
      <c r="C3" s="140"/>
      <c r="D3" s="140"/>
      <c r="E3" s="140"/>
      <c r="F3" s="140"/>
      <c r="G3" s="140"/>
      <c r="H3" s="331"/>
      <c r="I3" s="332"/>
      <c r="J3" s="140"/>
      <c r="K3" s="46"/>
      <c r="L3" s="46"/>
      <c r="M3" s="46"/>
      <c r="N3" s="48"/>
      <c r="O3" s="46"/>
      <c r="P3" s="46"/>
      <c r="Q3" s="46"/>
      <c r="R3" s="46"/>
      <c r="S3" s="46"/>
      <c r="T3" s="46"/>
      <c r="U3" s="46"/>
      <c r="V3" s="46"/>
    </row>
    <row r="4" spans="1:22" ht="18.600000000000001" customHeight="1" thickTop="1" x14ac:dyDescent="0.35">
      <c r="A4" s="46"/>
      <c r="B4" s="221" t="s">
        <v>211</v>
      </c>
      <c r="C4" s="46"/>
      <c r="D4" s="46"/>
      <c r="E4" s="46"/>
      <c r="F4" s="46"/>
      <c r="G4" s="46"/>
      <c r="H4" s="46"/>
      <c r="I4" s="46"/>
      <c r="J4" s="46"/>
      <c r="K4" s="46"/>
      <c r="L4" s="46"/>
      <c r="M4" s="46"/>
      <c r="N4" s="46"/>
      <c r="O4" s="46"/>
      <c r="P4" s="46"/>
      <c r="Q4" s="46"/>
      <c r="R4" s="46"/>
      <c r="S4" s="46"/>
      <c r="T4" s="46"/>
      <c r="U4" s="46"/>
      <c r="V4" s="46"/>
    </row>
    <row r="5" spans="1:22" ht="4.2" customHeight="1" x14ac:dyDescent="0.35">
      <c r="A5" s="6"/>
      <c r="B5" s="6"/>
      <c r="C5" s="6"/>
      <c r="D5" s="72"/>
      <c r="E5" s="72"/>
      <c r="F5" s="72"/>
      <c r="G5" s="72"/>
      <c r="H5" s="72"/>
      <c r="I5" s="72"/>
      <c r="J5" s="72"/>
      <c r="K5" s="46"/>
      <c r="L5" s="46"/>
      <c r="M5" s="46"/>
      <c r="N5" s="46"/>
      <c r="O5" s="46"/>
      <c r="P5" s="46"/>
      <c r="Q5" s="46"/>
      <c r="R5" s="46"/>
      <c r="S5" s="46"/>
      <c r="T5" s="46"/>
      <c r="U5" s="46"/>
      <c r="V5" s="46"/>
    </row>
    <row r="6" spans="1:22" ht="42" customHeight="1" x14ac:dyDescent="0.3">
      <c r="A6" s="6"/>
      <c r="B6" s="6"/>
      <c r="C6" s="6"/>
      <c r="D6" s="6"/>
      <c r="E6" s="557" t="s">
        <v>206</v>
      </c>
      <c r="F6" s="557"/>
      <c r="G6" s="84"/>
      <c r="H6" s="84" t="s">
        <v>207</v>
      </c>
      <c r="I6" s="605"/>
      <c r="J6" s="605"/>
      <c r="K6" s="46"/>
      <c r="L6" s="46"/>
      <c r="M6" s="46"/>
      <c r="N6" s="46"/>
      <c r="O6" s="46"/>
      <c r="P6" s="46"/>
      <c r="Q6" s="46"/>
      <c r="R6" s="46"/>
      <c r="S6" s="46"/>
      <c r="T6" s="46"/>
      <c r="U6" s="46"/>
      <c r="V6" s="46"/>
    </row>
    <row r="7" spans="1:22" ht="31.2" customHeight="1" x14ac:dyDescent="0.3">
      <c r="A7" s="6"/>
      <c r="B7" s="138" t="s">
        <v>559</v>
      </c>
      <c r="C7" s="138"/>
      <c r="D7" s="6"/>
      <c r="E7" s="6"/>
      <c r="F7" s="6"/>
      <c r="G7" s="6"/>
      <c r="H7" s="6"/>
      <c r="I7" s="6"/>
      <c r="J7" s="6"/>
      <c r="K7" s="46"/>
      <c r="L7" s="46"/>
      <c r="M7" s="46"/>
      <c r="N7" s="46"/>
      <c r="O7" s="46"/>
      <c r="P7" s="46"/>
      <c r="Q7" s="46"/>
      <c r="R7" s="46"/>
      <c r="S7" s="46"/>
      <c r="T7" s="46"/>
      <c r="U7" s="46"/>
      <c r="V7" s="46"/>
    </row>
    <row r="8" spans="1:22" ht="16.2" customHeight="1" x14ac:dyDescent="0.3">
      <c r="A8" s="6"/>
      <c r="B8" s="819" t="s">
        <v>410</v>
      </c>
      <c r="C8" s="825"/>
      <c r="D8" s="85"/>
      <c r="E8" s="360" t="s">
        <v>222</v>
      </c>
      <c r="F8" s="86"/>
      <c r="G8" s="87"/>
      <c r="H8" s="821"/>
      <c r="I8" s="278"/>
      <c r="J8" s="6"/>
      <c r="K8" s="46"/>
      <c r="L8" s="46"/>
      <c r="M8" s="46"/>
      <c r="N8" s="46"/>
      <c r="O8" s="46"/>
      <c r="P8" s="46"/>
      <c r="Q8" s="46"/>
      <c r="R8" s="46"/>
      <c r="S8" s="46"/>
      <c r="T8" s="46"/>
      <c r="U8" s="46"/>
      <c r="V8" s="46"/>
    </row>
    <row r="9" spans="1:22" ht="4.2" customHeight="1" x14ac:dyDescent="0.3">
      <c r="A9" s="6"/>
      <c r="B9" s="820"/>
      <c r="C9" s="826"/>
      <c r="D9" s="90"/>
      <c r="E9" s="91"/>
      <c r="F9" s="91"/>
      <c r="G9" s="92"/>
      <c r="H9" s="822"/>
      <c r="I9" s="6"/>
      <c r="J9" s="6"/>
      <c r="K9" s="46"/>
      <c r="L9" s="46"/>
      <c r="M9" s="46"/>
      <c r="N9" s="46"/>
      <c r="O9" s="46"/>
      <c r="P9" s="46"/>
      <c r="Q9" s="46"/>
      <c r="R9" s="46"/>
      <c r="S9" s="46"/>
      <c r="T9" s="46"/>
      <c r="U9" s="46"/>
      <c r="V9" s="46"/>
    </row>
    <row r="10" spans="1:22" ht="16.2" customHeight="1" x14ac:dyDescent="0.3">
      <c r="A10" s="6"/>
      <c r="B10" s="819" t="s">
        <v>411</v>
      </c>
      <c r="C10" s="825"/>
      <c r="D10" s="85"/>
      <c r="E10" s="360" t="s">
        <v>222</v>
      </c>
      <c r="F10" s="86"/>
      <c r="G10" s="87"/>
      <c r="H10" s="777"/>
      <c r="I10" s="6"/>
      <c r="J10" s="6"/>
      <c r="K10" s="46"/>
      <c r="L10" s="46"/>
      <c r="M10" s="46"/>
      <c r="N10" s="46"/>
      <c r="O10" s="46"/>
      <c r="P10" s="46"/>
      <c r="Q10" s="46"/>
      <c r="R10" s="46"/>
      <c r="S10" s="46"/>
      <c r="T10" s="46"/>
      <c r="U10" s="46"/>
      <c r="V10" s="46"/>
    </row>
    <row r="11" spans="1:22" ht="13.95" customHeight="1" x14ac:dyDescent="0.3">
      <c r="A11" s="6"/>
      <c r="B11" s="820"/>
      <c r="C11" s="826"/>
      <c r="D11" s="90"/>
      <c r="E11" s="91"/>
      <c r="F11" s="91"/>
      <c r="G11" s="92"/>
      <c r="H11" s="778"/>
      <c r="I11" s="6"/>
      <c r="J11" s="6"/>
      <c r="K11" s="46"/>
      <c r="L11" s="46"/>
      <c r="M11" s="46"/>
      <c r="N11" s="46"/>
      <c r="O11" s="46"/>
      <c r="P11" s="46"/>
      <c r="Q11" s="46"/>
      <c r="R11" s="46"/>
      <c r="S11" s="46"/>
      <c r="T11" s="46"/>
      <c r="U11" s="46"/>
      <c r="V11" s="46"/>
    </row>
    <row r="12" spans="1:22" ht="16.2" customHeight="1" x14ac:dyDescent="0.3">
      <c r="A12" s="6"/>
      <c r="B12" s="819" t="s">
        <v>412</v>
      </c>
      <c r="C12" s="825"/>
      <c r="D12" s="88"/>
      <c r="E12" s="360"/>
      <c r="F12" s="6"/>
      <c r="G12" s="89"/>
      <c r="H12" s="777"/>
      <c r="I12" s="6"/>
      <c r="J12" s="6"/>
      <c r="K12" s="46"/>
      <c r="L12" s="46"/>
      <c r="M12" s="46"/>
      <c r="N12" s="46"/>
      <c r="O12" s="46"/>
      <c r="P12" s="46"/>
      <c r="Q12" s="46"/>
      <c r="R12" s="46"/>
      <c r="S12" s="46"/>
      <c r="T12" s="46"/>
      <c r="U12" s="46"/>
      <c r="V12" s="46"/>
    </row>
    <row r="13" spans="1:22" ht="7.95" customHeight="1" x14ac:dyDescent="0.3">
      <c r="A13" s="6"/>
      <c r="B13" s="820"/>
      <c r="C13" s="826"/>
      <c r="D13" s="90"/>
      <c r="E13" s="91"/>
      <c r="F13" s="91"/>
      <c r="G13" s="92"/>
      <c r="H13" s="778"/>
      <c r="I13" s="6"/>
      <c r="J13" s="6"/>
      <c r="K13" s="46"/>
      <c r="L13" s="46"/>
      <c r="M13" s="46"/>
      <c r="N13" s="46"/>
      <c r="O13" s="46"/>
      <c r="P13" s="46"/>
      <c r="Q13" s="46"/>
      <c r="R13" s="46"/>
      <c r="S13" s="46"/>
      <c r="T13" s="46"/>
      <c r="U13" s="46"/>
      <c r="V13" s="46"/>
    </row>
    <row r="14" spans="1:22" ht="7.95" customHeight="1" x14ac:dyDescent="0.3">
      <c r="A14" s="6"/>
      <c r="B14" s="260"/>
      <c r="C14" s="260"/>
      <c r="D14" s="82"/>
      <c r="E14" s="6"/>
      <c r="F14" s="6"/>
      <c r="G14" s="6"/>
      <c r="H14" s="6"/>
      <c r="I14" s="6"/>
      <c r="J14" s="6"/>
      <c r="K14" s="46"/>
      <c r="L14" s="46"/>
      <c r="M14" s="46"/>
      <c r="N14" s="46"/>
      <c r="O14" s="46"/>
      <c r="P14" s="46"/>
      <c r="Q14" s="46"/>
      <c r="R14" s="46"/>
      <c r="S14" s="46"/>
      <c r="T14" s="46"/>
      <c r="U14" s="46"/>
      <c r="V14" s="46"/>
    </row>
    <row r="15" spans="1:22" ht="31.2" customHeight="1" x14ac:dyDescent="0.3">
      <c r="A15" s="6"/>
      <c r="B15" s="138" t="s">
        <v>560</v>
      </c>
      <c r="C15" s="138"/>
      <c r="D15" s="6"/>
      <c r="E15" s="6"/>
      <c r="F15" s="6"/>
      <c r="G15" s="6"/>
      <c r="H15" s="6"/>
      <c r="I15" s="6"/>
      <c r="J15" s="6"/>
      <c r="K15" s="46"/>
      <c r="L15" s="46"/>
      <c r="M15" s="46"/>
      <c r="N15" s="46"/>
      <c r="O15" s="46"/>
      <c r="P15" s="46"/>
      <c r="Q15" s="46"/>
      <c r="R15" s="46"/>
      <c r="S15" s="46"/>
      <c r="T15" s="46"/>
      <c r="U15" s="46"/>
      <c r="V15" s="46"/>
    </row>
    <row r="16" spans="1:22" ht="16.2" customHeight="1" x14ac:dyDescent="0.3">
      <c r="A16" s="6"/>
      <c r="B16" s="819" t="s">
        <v>414</v>
      </c>
      <c r="C16" s="825"/>
      <c r="D16" s="85"/>
      <c r="E16" s="360"/>
      <c r="F16" s="86"/>
      <c r="G16" s="87"/>
      <c r="H16" s="823"/>
      <c r="I16" s="6"/>
      <c r="J16" s="6"/>
      <c r="K16" s="46"/>
      <c r="L16" s="46"/>
      <c r="M16" s="46"/>
      <c r="N16" s="46"/>
      <c r="O16" s="46"/>
      <c r="P16" s="46"/>
      <c r="Q16" s="46"/>
      <c r="R16" s="46"/>
      <c r="S16" s="46"/>
      <c r="T16" s="46"/>
      <c r="U16" s="46"/>
      <c r="V16" s="46"/>
    </row>
    <row r="17" spans="1:22" ht="18" customHeight="1" x14ac:dyDescent="0.3">
      <c r="A17" s="6"/>
      <c r="B17" s="820"/>
      <c r="C17" s="826"/>
      <c r="D17" s="90"/>
      <c r="E17" s="91"/>
      <c r="F17" s="91"/>
      <c r="G17" s="92"/>
      <c r="H17" s="824"/>
      <c r="I17" s="6"/>
      <c r="J17" s="6"/>
      <c r="K17" s="46"/>
      <c r="L17" s="46"/>
      <c r="M17" s="46"/>
      <c r="N17" s="46"/>
      <c r="O17" s="46"/>
      <c r="P17" s="46"/>
      <c r="Q17" s="46"/>
      <c r="R17" s="46"/>
      <c r="S17" s="46"/>
      <c r="T17" s="46"/>
      <c r="U17" s="46"/>
      <c r="V17" s="46"/>
    </row>
    <row r="18" spans="1:22" ht="18" customHeight="1" x14ac:dyDescent="0.3">
      <c r="A18" s="6"/>
      <c r="B18" s="827" t="s">
        <v>413</v>
      </c>
      <c r="C18" s="827"/>
      <c r="D18" s="127"/>
      <c r="E18" s="6"/>
      <c r="F18" s="6"/>
      <c r="G18" s="6"/>
      <c r="H18" s="102"/>
      <c r="I18" s="6"/>
      <c r="J18" s="6"/>
      <c r="K18" s="46"/>
      <c r="L18" s="46"/>
      <c r="M18" s="46"/>
      <c r="N18" s="46"/>
      <c r="O18" s="46"/>
      <c r="P18" s="46"/>
      <c r="Q18" s="46"/>
      <c r="R18" s="46"/>
      <c r="S18" s="46"/>
      <c r="T18" s="46"/>
      <c r="U18" s="46"/>
      <c r="V18" s="46"/>
    </row>
    <row r="19" spans="1:22" ht="16.2" customHeight="1" x14ac:dyDescent="0.3">
      <c r="A19" s="6"/>
      <c r="B19" s="819" t="s">
        <v>582</v>
      </c>
      <c r="C19" s="825"/>
      <c r="D19" s="85"/>
      <c r="E19" s="360" t="s">
        <v>222</v>
      </c>
      <c r="F19" s="86"/>
      <c r="G19" s="87"/>
      <c r="H19" s="777"/>
      <c r="I19" s="6"/>
      <c r="J19" s="6"/>
      <c r="K19" s="46"/>
      <c r="L19" s="46"/>
      <c r="M19" s="46"/>
      <c r="N19" s="46"/>
      <c r="O19" s="46"/>
      <c r="P19" s="46"/>
      <c r="Q19" s="46"/>
      <c r="R19" s="46"/>
      <c r="S19" s="46"/>
      <c r="T19" s="46"/>
      <c r="U19" s="46"/>
      <c r="V19" s="46"/>
    </row>
    <row r="20" spans="1:22" ht="103.95" customHeight="1" x14ac:dyDescent="0.3">
      <c r="A20" s="6"/>
      <c r="B20" s="820"/>
      <c r="C20" s="826"/>
      <c r="D20" s="90"/>
      <c r="E20" s="91"/>
      <c r="F20" s="91"/>
      <c r="G20" s="92"/>
      <c r="H20" s="778"/>
      <c r="I20" s="6"/>
      <c r="J20" s="6"/>
      <c r="K20" s="46"/>
      <c r="L20" s="46"/>
      <c r="M20" s="46"/>
      <c r="N20" s="46"/>
      <c r="O20" s="46"/>
      <c r="P20" s="46"/>
      <c r="Q20" s="46"/>
      <c r="R20" s="46"/>
      <c r="S20" s="46"/>
      <c r="T20" s="46"/>
      <c r="U20" s="46"/>
      <c r="V20" s="46"/>
    </row>
    <row r="21" spans="1:22" ht="16.2" customHeight="1" x14ac:dyDescent="0.3">
      <c r="A21" s="6"/>
      <c r="B21" s="819" t="s">
        <v>415</v>
      </c>
      <c r="C21" s="825"/>
      <c r="D21" s="88"/>
      <c r="E21" s="360" t="s">
        <v>222</v>
      </c>
      <c r="F21" s="6"/>
      <c r="G21" s="89"/>
      <c r="H21" s="777"/>
      <c r="I21" s="6"/>
      <c r="J21" s="6"/>
      <c r="K21" s="46"/>
      <c r="L21" s="46"/>
      <c r="M21" s="46"/>
      <c r="N21" s="46"/>
      <c r="O21" s="46"/>
      <c r="P21" s="46"/>
      <c r="Q21" s="46"/>
      <c r="R21" s="46"/>
      <c r="S21" s="46"/>
      <c r="T21" s="46"/>
      <c r="U21" s="46"/>
      <c r="V21" s="46"/>
    </row>
    <row r="22" spans="1:22" ht="46.2" customHeight="1" x14ac:dyDescent="0.3">
      <c r="A22" s="6"/>
      <c r="B22" s="820"/>
      <c r="C22" s="826"/>
      <c r="D22" s="90"/>
      <c r="E22" s="91"/>
      <c r="F22" s="91"/>
      <c r="G22" s="92"/>
      <c r="H22" s="778"/>
      <c r="I22" s="6"/>
      <c r="J22" s="6"/>
      <c r="K22" s="46"/>
      <c r="L22" s="46"/>
      <c r="M22" s="46"/>
      <c r="N22" s="46"/>
      <c r="O22" s="46"/>
      <c r="P22" s="46"/>
      <c r="Q22" s="46"/>
      <c r="R22" s="46"/>
      <c r="S22" s="46"/>
      <c r="T22" s="46"/>
      <c r="U22" s="46"/>
      <c r="V22" s="46"/>
    </row>
    <row r="23" spans="1:22" ht="12.6" customHeight="1" x14ac:dyDescent="0.3">
      <c r="A23" s="6"/>
      <c r="B23" s="260"/>
      <c r="C23" s="260"/>
      <c r="D23" s="82"/>
      <c r="E23" s="6"/>
      <c r="F23" s="6"/>
      <c r="G23" s="6"/>
      <c r="H23" s="6"/>
      <c r="I23" s="6"/>
      <c r="J23" s="6"/>
      <c r="K23" s="46"/>
      <c r="L23" s="46"/>
      <c r="M23" s="46"/>
      <c r="N23" s="46"/>
      <c r="O23" s="46"/>
      <c r="P23" s="46"/>
      <c r="Q23" s="46"/>
      <c r="R23" s="46"/>
      <c r="S23" s="46"/>
      <c r="T23" s="46"/>
      <c r="U23" s="46"/>
      <c r="V23" s="46"/>
    </row>
    <row r="24" spans="1:22" ht="11.4" customHeight="1" x14ac:dyDescent="0.3">
      <c r="A24" s="46"/>
      <c r="B24" s="46"/>
      <c r="C24" s="46"/>
      <c r="D24" s="46"/>
      <c r="E24" s="46"/>
      <c r="F24" s="46"/>
      <c r="G24" s="46"/>
      <c r="H24" s="46"/>
      <c r="I24" s="46"/>
      <c r="J24" s="46"/>
      <c r="K24" s="46"/>
      <c r="L24" s="46"/>
      <c r="M24" s="46"/>
      <c r="N24" s="46"/>
      <c r="O24" s="46"/>
      <c r="P24" s="46"/>
      <c r="Q24" s="46"/>
      <c r="R24" s="46"/>
      <c r="S24" s="46"/>
      <c r="T24" s="46"/>
      <c r="U24" s="46"/>
      <c r="V24" s="46"/>
    </row>
    <row r="25" spans="1:22" ht="18" x14ac:dyDescent="0.3">
      <c r="A25" s="46"/>
      <c r="B25" s="77" t="s">
        <v>204</v>
      </c>
      <c r="C25" s="73"/>
      <c r="D25" s="73"/>
      <c r="E25" s="73"/>
      <c r="F25" s="73"/>
      <c r="G25" s="73"/>
      <c r="H25" s="73"/>
      <c r="I25" s="73"/>
      <c r="J25" s="73"/>
      <c r="K25" s="46"/>
      <c r="L25" s="46"/>
      <c r="M25" s="46"/>
      <c r="N25" s="46"/>
      <c r="O25" s="46"/>
      <c r="P25" s="46"/>
      <c r="Q25" s="46"/>
      <c r="R25" s="46"/>
      <c r="S25" s="46"/>
      <c r="T25" s="46"/>
      <c r="U25" s="46"/>
      <c r="V25" s="46"/>
    </row>
    <row r="26" spans="1:22" ht="21" customHeight="1" x14ac:dyDescent="0.3">
      <c r="A26" s="46"/>
      <c r="B26" s="75" t="s">
        <v>520</v>
      </c>
      <c r="C26" s="6"/>
      <c r="D26" s="6"/>
      <c r="E26" s="6"/>
      <c r="F26" s="6"/>
      <c r="G26" s="6"/>
      <c r="H26" s="6"/>
      <c r="I26" s="6"/>
      <c r="J26" s="6"/>
      <c r="K26" s="46"/>
      <c r="L26" s="46"/>
      <c r="M26" s="46"/>
      <c r="N26" s="46"/>
      <c r="O26" s="46"/>
      <c r="P26" s="46"/>
      <c r="Q26" s="46"/>
      <c r="R26" s="46"/>
      <c r="S26" s="46"/>
      <c r="T26" s="46"/>
      <c r="U26" s="46"/>
      <c r="V26" s="46"/>
    </row>
    <row r="27" spans="1:22" x14ac:dyDescent="0.3">
      <c r="A27" s="46"/>
      <c r="B27" s="74" t="s">
        <v>202</v>
      </c>
      <c r="C27" s="74"/>
      <c r="D27" s="571"/>
      <c r="E27" s="571"/>
      <c r="F27" s="571"/>
      <c r="G27" s="571"/>
      <c r="H27" s="571"/>
      <c r="I27" s="6"/>
      <c r="J27" s="6"/>
      <c r="K27" s="46"/>
      <c r="L27" s="46"/>
      <c r="M27" s="46"/>
      <c r="N27" s="46"/>
      <c r="O27" s="46"/>
      <c r="P27" s="46"/>
      <c r="Q27" s="46"/>
      <c r="R27" s="46"/>
      <c r="S27" s="46"/>
      <c r="T27" s="46"/>
      <c r="U27" s="46"/>
      <c r="V27" s="46"/>
    </row>
    <row r="28" spans="1:22" ht="4.95" customHeight="1" x14ac:dyDescent="0.3">
      <c r="A28" s="46"/>
      <c r="B28" s="6"/>
      <c r="C28" s="6"/>
      <c r="D28" s="6"/>
      <c r="E28" s="6"/>
      <c r="F28" s="6"/>
      <c r="G28" s="6"/>
      <c r="H28" s="6"/>
      <c r="I28" s="6"/>
      <c r="J28" s="6"/>
      <c r="K28" s="46"/>
      <c r="L28" s="46"/>
      <c r="M28" s="46"/>
      <c r="N28" s="46"/>
      <c r="O28" s="46"/>
      <c r="P28" s="46"/>
      <c r="Q28" s="46"/>
      <c r="R28" s="46"/>
      <c r="S28" s="46"/>
      <c r="T28" s="46"/>
      <c r="U28" s="46"/>
      <c r="V28" s="46"/>
    </row>
    <row r="29" spans="1:22" x14ac:dyDescent="0.3">
      <c r="A29" s="46"/>
      <c r="B29" s="74" t="s">
        <v>203</v>
      </c>
      <c r="C29" s="74"/>
      <c r="D29" s="571"/>
      <c r="E29" s="571"/>
      <c r="F29" s="571"/>
      <c r="G29" s="571"/>
      <c r="H29" s="571"/>
      <c r="I29" s="6"/>
      <c r="J29" s="6"/>
      <c r="K29" s="46"/>
      <c r="L29" s="46"/>
      <c r="M29" s="46"/>
      <c r="N29" s="46"/>
      <c r="O29" s="46"/>
      <c r="P29" s="46"/>
      <c r="Q29" s="46"/>
      <c r="R29" s="46"/>
      <c r="S29" s="46"/>
      <c r="T29" s="46"/>
      <c r="U29" s="46"/>
      <c r="V29" s="46"/>
    </row>
    <row r="30" spans="1:22" ht="4.95" customHeight="1" x14ac:dyDescent="0.3">
      <c r="A30" s="46"/>
      <c r="B30" s="6"/>
      <c r="C30" s="6"/>
      <c r="D30" s="6"/>
      <c r="E30" s="6"/>
      <c r="F30" s="6"/>
      <c r="G30" s="6"/>
      <c r="H30" s="6"/>
      <c r="I30" s="6"/>
      <c r="J30" s="6"/>
      <c r="K30" s="46"/>
      <c r="L30" s="46"/>
      <c r="M30" s="46"/>
      <c r="N30" s="46"/>
      <c r="O30" s="46"/>
      <c r="P30" s="46"/>
      <c r="Q30" s="46"/>
      <c r="R30" s="46"/>
      <c r="S30" s="46"/>
      <c r="T30" s="46"/>
      <c r="U30" s="46"/>
      <c r="V30" s="46"/>
    </row>
    <row r="31" spans="1:22" x14ac:dyDescent="0.3">
      <c r="A31" s="46"/>
      <c r="B31" s="74" t="s">
        <v>586</v>
      </c>
      <c r="C31" s="74"/>
      <c r="D31" s="571"/>
      <c r="E31" s="571"/>
      <c r="F31" s="571"/>
      <c r="G31" s="571"/>
      <c r="H31" s="571"/>
      <c r="I31" s="571"/>
      <c r="J31" s="6"/>
      <c r="K31" s="46"/>
      <c r="L31" s="46"/>
      <c r="M31" s="46"/>
      <c r="N31" s="46"/>
      <c r="O31" s="46"/>
      <c r="P31" s="46"/>
      <c r="Q31" s="46"/>
      <c r="R31" s="46"/>
      <c r="S31" s="46"/>
      <c r="T31" s="46"/>
      <c r="U31" s="46"/>
      <c r="V31" s="46"/>
    </row>
    <row r="32" spans="1:22" ht="5.4" customHeight="1" x14ac:dyDescent="0.3">
      <c r="A32" s="46"/>
      <c r="B32" s="74"/>
      <c r="C32" s="74"/>
      <c r="D32" s="74"/>
      <c r="E32" s="74"/>
      <c r="F32" s="74"/>
      <c r="G32" s="74"/>
      <c r="H32" s="74"/>
      <c r="I32" s="6"/>
      <c r="J32" s="6"/>
      <c r="K32" s="46"/>
      <c r="L32" s="46"/>
      <c r="M32" s="46"/>
      <c r="N32" s="46"/>
      <c r="O32" s="46"/>
      <c r="P32" s="46"/>
      <c r="Q32" s="46"/>
      <c r="R32" s="46"/>
      <c r="S32" s="46"/>
      <c r="T32" s="46"/>
      <c r="U32" s="46"/>
      <c r="V32" s="46"/>
    </row>
    <row r="33" spans="1:22" ht="16.2" customHeight="1" x14ac:dyDescent="0.3">
      <c r="A33" s="46"/>
      <c r="B33" s="773" t="s">
        <v>637</v>
      </c>
      <c r="C33" s="773"/>
      <c r="D33" s="571"/>
      <c r="E33" s="571"/>
      <c r="F33" s="571"/>
      <c r="G33" s="571"/>
      <c r="H33" s="571"/>
      <c r="I33" s="571"/>
      <c r="J33" s="6"/>
      <c r="K33" s="46"/>
      <c r="L33" s="46"/>
      <c r="M33" s="46"/>
      <c r="N33" s="46"/>
      <c r="O33" s="46"/>
      <c r="P33" s="46"/>
      <c r="Q33" s="46"/>
      <c r="R33" s="46"/>
      <c r="S33" s="46"/>
      <c r="T33" s="46"/>
      <c r="U33" s="46"/>
      <c r="V33" s="46"/>
    </row>
    <row r="34" spans="1:22" ht="28.2" customHeight="1" x14ac:dyDescent="0.3">
      <c r="A34" s="46"/>
      <c r="B34" s="769" t="s">
        <v>223</v>
      </c>
      <c r="C34" s="769"/>
      <c r="D34" s="6"/>
      <c r="E34" s="6"/>
      <c r="F34" s="6"/>
      <c r="G34" s="6"/>
      <c r="H34" s="6"/>
      <c r="I34" s="6"/>
      <c r="J34" s="6"/>
      <c r="K34" s="46"/>
      <c r="L34" s="46"/>
      <c r="M34" s="46"/>
      <c r="N34" s="46"/>
      <c r="O34" s="46"/>
      <c r="P34" s="46"/>
      <c r="Q34" s="46"/>
      <c r="R34" s="46"/>
      <c r="S34" s="46"/>
      <c r="T34" s="46"/>
      <c r="U34" s="46"/>
      <c r="V34" s="46"/>
    </row>
    <row r="35" spans="1:22" ht="44.4" customHeight="1" x14ac:dyDescent="0.3">
      <c r="A35" s="46"/>
      <c r="B35" s="46"/>
      <c r="C35" s="46"/>
      <c r="D35" s="46"/>
      <c r="E35" s="46"/>
      <c r="F35" s="46"/>
      <c r="G35" s="46"/>
      <c r="H35" s="46"/>
      <c r="I35" s="46"/>
      <c r="J35" s="46"/>
      <c r="K35" s="46"/>
      <c r="L35" s="46"/>
      <c r="M35" s="46"/>
      <c r="N35" s="46"/>
      <c r="O35" s="46"/>
      <c r="P35" s="46"/>
      <c r="Q35" s="46"/>
      <c r="R35" s="46"/>
      <c r="S35" s="46"/>
      <c r="T35" s="46"/>
      <c r="U35" s="46"/>
      <c r="V35" s="46"/>
    </row>
    <row r="36" spans="1:22" ht="44.4" customHeight="1" x14ac:dyDescent="0.3">
      <c r="A36" s="46"/>
      <c r="B36" s="46"/>
      <c r="C36" s="46"/>
      <c r="D36" s="46"/>
      <c r="E36" s="46"/>
      <c r="F36" s="46"/>
      <c r="G36" s="46"/>
      <c r="H36" s="46"/>
      <c r="I36" s="46"/>
      <c r="J36" s="46"/>
      <c r="K36" s="46"/>
      <c r="L36" s="46"/>
      <c r="M36" s="46"/>
      <c r="N36" s="46"/>
      <c r="O36" s="46"/>
      <c r="P36" s="46"/>
      <c r="Q36" s="46"/>
      <c r="R36" s="46"/>
      <c r="S36" s="46"/>
      <c r="T36" s="46"/>
      <c r="U36" s="46"/>
      <c r="V36" s="46"/>
    </row>
    <row r="37" spans="1:22" ht="44.4" customHeight="1" x14ac:dyDescent="0.3">
      <c r="A37" s="46"/>
      <c r="B37" s="46"/>
      <c r="C37" s="46"/>
      <c r="D37" s="46"/>
      <c r="E37" s="46"/>
      <c r="F37" s="46"/>
      <c r="G37" s="46"/>
      <c r="H37" s="46"/>
      <c r="I37" s="46"/>
      <c r="J37" s="46"/>
      <c r="K37" s="46"/>
      <c r="L37" s="46"/>
      <c r="M37" s="46"/>
      <c r="N37" s="46"/>
      <c r="O37" s="46"/>
      <c r="P37" s="46"/>
      <c r="Q37" s="46"/>
      <c r="R37" s="46"/>
      <c r="S37" s="46"/>
      <c r="T37" s="46"/>
      <c r="U37" s="46"/>
      <c r="V37" s="46"/>
    </row>
    <row r="38" spans="1:22" ht="44.4" customHeight="1" x14ac:dyDescent="0.3">
      <c r="A38" s="46"/>
      <c r="B38" s="46"/>
      <c r="C38" s="46"/>
      <c r="D38" s="46"/>
      <c r="E38" s="46"/>
      <c r="F38" s="46"/>
      <c r="G38" s="46"/>
      <c r="H38" s="46"/>
      <c r="I38" s="46"/>
      <c r="J38" s="46"/>
      <c r="K38" s="46"/>
      <c r="L38" s="46"/>
      <c r="M38" s="46"/>
      <c r="N38" s="46"/>
      <c r="O38" s="46"/>
      <c r="P38" s="46"/>
      <c r="Q38" s="46"/>
      <c r="R38" s="46"/>
      <c r="S38" s="46"/>
      <c r="T38" s="46"/>
      <c r="U38" s="46"/>
      <c r="V38" s="46"/>
    </row>
    <row r="39" spans="1:22" ht="44.4" customHeight="1" x14ac:dyDescent="0.3">
      <c r="A39" s="46"/>
      <c r="B39" s="46"/>
      <c r="C39" s="46"/>
      <c r="D39" s="46"/>
      <c r="E39" s="46"/>
      <c r="F39" s="46"/>
      <c r="G39" s="46"/>
      <c r="H39" s="46"/>
      <c r="I39" s="46"/>
      <c r="J39" s="46"/>
      <c r="K39" s="46"/>
      <c r="L39" s="46"/>
      <c r="M39" s="46"/>
      <c r="N39" s="46"/>
      <c r="O39" s="46"/>
      <c r="P39" s="46"/>
      <c r="Q39" s="46"/>
      <c r="R39" s="46"/>
      <c r="S39" s="46"/>
      <c r="T39" s="46"/>
      <c r="U39" s="46"/>
      <c r="V39" s="46"/>
    </row>
  </sheetData>
  <sheetProtection algorithmName="SHA-512" hashValue="8bvKE4BlriieecSwN41bigjpCL8VNbH+PWPo0q/vsvHX5l+D87KvSUPEGqM4XkrY481SzDNBSuLR3YRoA5sXzw==" saltValue="D0JUIqCuyuAFyhiNgcIuyQ==" spinCount="100000" sheet="1" objects="1" scenarios="1"/>
  <mergeCells count="21">
    <mergeCell ref="H16:H17"/>
    <mergeCell ref="H19:H20"/>
    <mergeCell ref="H21:H22"/>
    <mergeCell ref="I6:J6"/>
    <mergeCell ref="B8:C9"/>
    <mergeCell ref="B10:C11"/>
    <mergeCell ref="B12:C13"/>
    <mergeCell ref="H8:H9"/>
    <mergeCell ref="H10:H11"/>
    <mergeCell ref="H12:H13"/>
    <mergeCell ref="B16:C17"/>
    <mergeCell ref="B19:C20"/>
    <mergeCell ref="B21:C22"/>
    <mergeCell ref="B18:C18"/>
    <mergeCell ref="E6:F6"/>
    <mergeCell ref="B34:C34"/>
    <mergeCell ref="D27:H27"/>
    <mergeCell ref="D29:H29"/>
    <mergeCell ref="D31:I31"/>
    <mergeCell ref="D33:I33"/>
    <mergeCell ref="B33:C33"/>
  </mergeCells>
  <conditionalFormatting sqref="E8">
    <cfRule type="cellIs" dxfId="25" priority="21" operator="equal">
      <formula>"Not relevant"</formula>
    </cfRule>
    <cfRule type="cellIs" dxfId="24" priority="22" operator="equal">
      <formula>"No"</formula>
    </cfRule>
    <cfRule type="cellIs" dxfId="23" priority="23" operator="equal">
      <formula>"YES"</formula>
    </cfRule>
  </conditionalFormatting>
  <conditionalFormatting sqref="E10">
    <cfRule type="cellIs" dxfId="22" priority="18" operator="equal">
      <formula>"Not relevant"</formula>
    </cfRule>
    <cfRule type="cellIs" dxfId="21" priority="19" operator="equal">
      <formula>"No"</formula>
    </cfRule>
    <cfRule type="cellIs" dxfId="20" priority="20" operator="equal">
      <formula>"YES"</formula>
    </cfRule>
  </conditionalFormatting>
  <conditionalFormatting sqref="E12">
    <cfRule type="cellIs" dxfId="19" priority="14" operator="equal">
      <formula>"NO"</formula>
    </cfRule>
    <cfRule type="cellIs" dxfId="18" priority="15" operator="equal">
      <formula>"YES"</formula>
    </cfRule>
  </conditionalFormatting>
  <conditionalFormatting sqref="E19">
    <cfRule type="cellIs" dxfId="17" priority="8" operator="equal">
      <formula>"Not relevant"</formula>
    </cfRule>
    <cfRule type="cellIs" dxfId="16" priority="9" operator="equal">
      <formula>"No"</formula>
    </cfRule>
    <cfRule type="cellIs" dxfId="15" priority="10" operator="equal">
      <formula>"YES"</formula>
    </cfRule>
  </conditionalFormatting>
  <conditionalFormatting sqref="E16">
    <cfRule type="cellIs" dxfId="14" priority="4" operator="equal">
      <formula>"NO"</formula>
    </cfRule>
    <cfRule type="cellIs" dxfId="13" priority="5" operator="equal">
      <formula>"YES"</formula>
    </cfRule>
  </conditionalFormatting>
  <conditionalFormatting sqref="E21">
    <cfRule type="cellIs" dxfId="12" priority="1" operator="equal">
      <formula>"Not relevant"</formula>
    </cfRule>
    <cfRule type="cellIs" dxfId="11" priority="2" operator="equal">
      <formula>"No"</formula>
    </cfRule>
    <cfRule type="cellIs" dxfId="10" priority="3" operator="equal">
      <formula>"YES"</formula>
    </cfRule>
  </conditionalFormatting>
  <dataValidations count="2">
    <dataValidation type="list" allowBlank="1" showInputMessage="1" showErrorMessage="1" errorTitle="Error" error="Please select an item from the list!" sqref="E12 E16" xr:uid="{00000000-0002-0000-1100-000000000000}">
      <formula1>INDIRECT("List_Yes_No[Spalte1]")</formula1>
    </dataValidation>
    <dataValidation type="list" allowBlank="1" showInputMessage="1" showErrorMessage="1" errorTitle="Error" error="Please select an item from the list!" sqref="E8 E10 E19 E21" xr:uid="{00000000-0002-0000-1100-000001000000}">
      <formula1>INDIRECT("List_Yes_No_Not_Relevant[Spalte1]")</formula1>
    </dataValidation>
  </dataValidations>
  <hyperlinks>
    <hyperlink ref="I2" location="Menu!A1" display="← Menue" xr:uid="{00000000-0004-0000-1100-000000000000}"/>
    <hyperlink ref="B18" r:id="rId1" xr:uid="{00000000-0004-0000-1100-000001000000}"/>
  </hyperlinks>
  <pageMargins left="0.7" right="0.7" top="0.78740157499999996" bottom="0.78740157499999996" header="0.3" footer="0.3"/>
  <pageSetup paperSize="9" orientation="portrait" horizontalDpi="0" verticalDpi="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O37"/>
  <sheetViews>
    <sheetView workbookViewId="0">
      <selection activeCell="E1" sqref="E1"/>
    </sheetView>
  </sheetViews>
  <sheetFormatPr defaultColWidth="11.44140625" defaultRowHeight="14.4" x14ac:dyDescent="0.3"/>
  <cols>
    <col min="1" max="1" width="6.6640625" customWidth="1"/>
    <col min="2" max="2" width="25.5546875" customWidth="1"/>
    <col min="3" max="3" width="22.88671875" customWidth="1"/>
    <col min="4" max="4" width="7.6640625" customWidth="1"/>
    <col min="5" max="5" width="75.6640625" customWidth="1"/>
    <col min="6" max="6" width="8" customWidth="1"/>
    <col min="7" max="7" width="26.109375" customWidth="1"/>
    <col min="8" max="9" width="24" customWidth="1"/>
    <col min="10" max="10" width="23.33203125" customWidth="1"/>
    <col min="11" max="11" width="29.88671875" bestFit="1" customWidth="1"/>
    <col min="13" max="13" width="34.109375" customWidth="1"/>
    <col min="14" max="14" width="19.6640625" customWidth="1"/>
  </cols>
  <sheetData>
    <row r="2" spans="2:15" x14ac:dyDescent="0.3">
      <c r="B2" t="s">
        <v>18</v>
      </c>
      <c r="E2" t="s">
        <v>33</v>
      </c>
      <c r="G2" t="s">
        <v>39</v>
      </c>
      <c r="M2" t="s">
        <v>602</v>
      </c>
    </row>
    <row r="3" spans="2:15" ht="15.6" x14ac:dyDescent="0.3">
      <c r="B3" s="322" t="s">
        <v>7</v>
      </c>
      <c r="C3" t="s">
        <v>17</v>
      </c>
      <c r="E3" t="s">
        <v>31</v>
      </c>
      <c r="G3" t="s">
        <v>31</v>
      </c>
      <c r="M3" t="s">
        <v>31</v>
      </c>
      <c r="N3" t="s">
        <v>636</v>
      </c>
      <c r="O3" t="s">
        <v>635</v>
      </c>
    </row>
    <row r="4" spans="2:15" ht="15.6" x14ac:dyDescent="0.3">
      <c r="B4" s="322" t="s">
        <v>8</v>
      </c>
      <c r="C4">
        <v>23</v>
      </c>
      <c r="E4" t="s">
        <v>34</v>
      </c>
      <c r="G4" t="s">
        <v>29</v>
      </c>
      <c r="M4" t="s">
        <v>695</v>
      </c>
      <c r="N4" s="395"/>
      <c r="O4" s="395"/>
    </row>
    <row r="5" spans="2:15" ht="15.6" x14ac:dyDescent="0.3">
      <c r="B5" s="322" t="s">
        <v>9</v>
      </c>
      <c r="C5">
        <v>10</v>
      </c>
      <c r="E5" t="s">
        <v>35</v>
      </c>
      <c r="G5" t="s">
        <v>42</v>
      </c>
      <c r="M5" t="s">
        <v>603</v>
      </c>
      <c r="N5" s="395" t="s">
        <v>634</v>
      </c>
      <c r="O5" s="414" t="s">
        <v>603</v>
      </c>
    </row>
    <row r="6" spans="2:15" ht="15.6" x14ac:dyDescent="0.3">
      <c r="B6" s="322" t="s">
        <v>10</v>
      </c>
      <c r="C6">
        <v>18</v>
      </c>
      <c r="E6" t="s">
        <v>36</v>
      </c>
      <c r="G6" t="s">
        <v>40</v>
      </c>
      <c r="M6" t="s">
        <v>604</v>
      </c>
      <c r="N6" s="395" t="s">
        <v>634</v>
      </c>
      <c r="O6" s="414" t="s">
        <v>604</v>
      </c>
    </row>
    <row r="7" spans="2:15" ht="15.6" x14ac:dyDescent="0.3">
      <c r="B7" s="322" t="s">
        <v>11</v>
      </c>
      <c r="C7">
        <v>19</v>
      </c>
      <c r="G7" t="s">
        <v>41</v>
      </c>
      <c r="M7" t="s">
        <v>468</v>
      </c>
      <c r="N7" s="395" t="s">
        <v>634</v>
      </c>
      <c r="O7" s="395"/>
    </row>
    <row r="8" spans="2:15" ht="15.6" x14ac:dyDescent="0.3">
      <c r="B8" s="322" t="s">
        <v>12</v>
      </c>
      <c r="C8">
        <v>21</v>
      </c>
      <c r="M8" t="s">
        <v>605</v>
      </c>
      <c r="N8" s="395" t="s">
        <v>634</v>
      </c>
      <c r="O8" s="395" t="s">
        <v>605</v>
      </c>
    </row>
    <row r="9" spans="2:15" ht="15.6" x14ac:dyDescent="0.3">
      <c r="B9" s="322" t="s">
        <v>13</v>
      </c>
      <c r="C9">
        <v>15</v>
      </c>
      <c r="M9" t="s">
        <v>606</v>
      </c>
      <c r="N9" s="395" t="s">
        <v>634</v>
      </c>
      <c r="O9" s="395" t="s">
        <v>606</v>
      </c>
    </row>
    <row r="10" spans="2:15" ht="15.6" x14ac:dyDescent="0.3">
      <c r="B10" s="322" t="s">
        <v>14</v>
      </c>
      <c r="C10">
        <v>17</v>
      </c>
      <c r="E10" t="s">
        <v>46</v>
      </c>
      <c r="G10" t="s">
        <v>68</v>
      </c>
      <c r="M10" t="s">
        <v>471</v>
      </c>
      <c r="N10" s="395" t="s">
        <v>634</v>
      </c>
      <c r="O10" s="396"/>
    </row>
    <row r="11" spans="2:15" ht="15.6" x14ac:dyDescent="0.3">
      <c r="B11" s="322" t="s">
        <v>15</v>
      </c>
      <c r="C11">
        <v>10</v>
      </c>
      <c r="E11" t="s">
        <v>31</v>
      </c>
      <c r="G11" t="s">
        <v>75</v>
      </c>
      <c r="H11" t="s">
        <v>76</v>
      </c>
      <c r="I11" t="s">
        <v>77</v>
      </c>
      <c r="J11" t="s">
        <v>78</v>
      </c>
      <c r="K11" t="s">
        <v>79</v>
      </c>
      <c r="M11" t="s">
        <v>607</v>
      </c>
      <c r="N11" s="395" t="s">
        <v>634</v>
      </c>
      <c r="O11" s="396" t="s">
        <v>607</v>
      </c>
    </row>
    <row r="12" spans="2:15" ht="15.6" x14ac:dyDescent="0.3">
      <c r="B12" s="322" t="s">
        <v>16</v>
      </c>
      <c r="C12">
        <v>23</v>
      </c>
      <c r="E12" t="s">
        <v>47</v>
      </c>
      <c r="G12" t="s">
        <v>13</v>
      </c>
      <c r="J12">
        <v>2</v>
      </c>
      <c r="K12">
        <v>16</v>
      </c>
      <c r="M12" t="s">
        <v>608</v>
      </c>
      <c r="N12" s="395" t="s">
        <v>634</v>
      </c>
      <c r="O12" s="396"/>
    </row>
    <row r="13" spans="2:15" x14ac:dyDescent="0.3">
      <c r="E13" t="s">
        <v>311</v>
      </c>
      <c r="G13" t="s">
        <v>69</v>
      </c>
      <c r="H13">
        <v>2</v>
      </c>
      <c r="I13">
        <v>0.03</v>
      </c>
      <c r="J13">
        <v>8</v>
      </c>
      <c r="K13">
        <v>12</v>
      </c>
      <c r="M13" t="s">
        <v>609</v>
      </c>
      <c r="N13" s="395" t="s">
        <v>634</v>
      </c>
      <c r="O13" s="396" t="s">
        <v>609</v>
      </c>
    </row>
    <row r="14" spans="2:15" x14ac:dyDescent="0.3">
      <c r="E14" t="s">
        <v>312</v>
      </c>
      <c r="G14" t="s">
        <v>14</v>
      </c>
      <c r="H14">
        <v>3</v>
      </c>
      <c r="I14">
        <v>0.24</v>
      </c>
      <c r="J14">
        <v>9.6</v>
      </c>
      <c r="K14">
        <v>16</v>
      </c>
      <c r="M14" t="s">
        <v>610</v>
      </c>
      <c r="N14" s="395" t="s">
        <v>634</v>
      </c>
      <c r="O14" s="396"/>
    </row>
    <row r="15" spans="2:15" x14ac:dyDescent="0.3">
      <c r="G15" t="s">
        <v>70</v>
      </c>
      <c r="H15">
        <v>3</v>
      </c>
      <c r="I15">
        <v>0.24</v>
      </c>
      <c r="J15">
        <v>9.6</v>
      </c>
      <c r="K15">
        <v>16</v>
      </c>
      <c r="M15" t="s">
        <v>611</v>
      </c>
      <c r="N15" s="395" t="s">
        <v>634</v>
      </c>
      <c r="O15" s="396" t="s">
        <v>611</v>
      </c>
    </row>
    <row r="16" spans="2:15" x14ac:dyDescent="0.3">
      <c r="B16" t="s">
        <v>30</v>
      </c>
      <c r="C16" t="s">
        <v>43</v>
      </c>
      <c r="E16" t="s">
        <v>64</v>
      </c>
      <c r="G16" t="s">
        <v>71</v>
      </c>
      <c r="H16">
        <v>4.5</v>
      </c>
      <c r="M16" t="s">
        <v>612</v>
      </c>
      <c r="N16" s="395" t="s">
        <v>634</v>
      </c>
      <c r="O16" s="396" t="s">
        <v>612</v>
      </c>
    </row>
    <row r="17" spans="2:15" x14ac:dyDescent="0.3">
      <c r="B17" t="s">
        <v>31</v>
      </c>
      <c r="C17" t="s">
        <v>31</v>
      </c>
      <c r="E17" t="s">
        <v>62</v>
      </c>
      <c r="G17" t="s">
        <v>72</v>
      </c>
      <c r="H17">
        <v>2.5</v>
      </c>
      <c r="M17" t="s">
        <v>613</v>
      </c>
      <c r="N17" s="395" t="s">
        <v>634</v>
      </c>
      <c r="O17" s="396"/>
    </row>
    <row r="18" spans="2:15" x14ac:dyDescent="0.3">
      <c r="B18" t="s">
        <v>28</v>
      </c>
      <c r="C18" t="s">
        <v>28</v>
      </c>
      <c r="E18" t="s">
        <v>63</v>
      </c>
      <c r="G18" t="s">
        <v>15</v>
      </c>
      <c r="H18">
        <v>1</v>
      </c>
      <c r="M18" t="s">
        <v>614</v>
      </c>
      <c r="N18" s="395" t="s">
        <v>634</v>
      </c>
      <c r="O18" s="396" t="s">
        <v>614</v>
      </c>
    </row>
    <row r="19" spans="2:15" x14ac:dyDescent="0.3">
      <c r="B19" t="s">
        <v>29</v>
      </c>
      <c r="C19" t="s">
        <v>29</v>
      </c>
      <c r="E19" t="s">
        <v>69</v>
      </c>
      <c r="G19" t="s">
        <v>73</v>
      </c>
      <c r="H19">
        <v>3</v>
      </c>
      <c r="M19" t="s">
        <v>616</v>
      </c>
      <c r="N19" s="395" t="s">
        <v>634</v>
      </c>
      <c r="O19" s="396" t="s">
        <v>616</v>
      </c>
    </row>
    <row r="20" spans="2:15" x14ac:dyDescent="0.3">
      <c r="C20" t="s">
        <v>44</v>
      </c>
      <c r="E20" t="s">
        <v>5</v>
      </c>
      <c r="G20" t="s">
        <v>74</v>
      </c>
      <c r="H20">
        <v>3</v>
      </c>
      <c r="M20" t="s">
        <v>617</v>
      </c>
      <c r="N20" s="395" t="s">
        <v>634</v>
      </c>
      <c r="O20" s="395" t="s">
        <v>617</v>
      </c>
    </row>
    <row r="21" spans="2:15" x14ac:dyDescent="0.3">
      <c r="E21" t="s">
        <v>56</v>
      </c>
      <c r="M21" t="s">
        <v>615</v>
      </c>
      <c r="N21" s="395" t="s">
        <v>634</v>
      </c>
      <c r="O21" s="395" t="s">
        <v>615</v>
      </c>
    </row>
    <row r="22" spans="2:15" x14ac:dyDescent="0.3">
      <c r="B22" t="s">
        <v>58</v>
      </c>
      <c r="E22" t="s">
        <v>15</v>
      </c>
      <c r="M22" t="s">
        <v>618</v>
      </c>
      <c r="N22" s="395" t="s">
        <v>634</v>
      </c>
      <c r="O22" s="395" t="s">
        <v>618</v>
      </c>
    </row>
    <row r="23" spans="2:15" x14ac:dyDescent="0.3">
      <c r="B23" s="15" t="s">
        <v>61</v>
      </c>
      <c r="E23" t="s">
        <v>71</v>
      </c>
      <c r="G23" t="s">
        <v>81</v>
      </c>
      <c r="M23" t="s">
        <v>619</v>
      </c>
      <c r="N23" s="395" t="s">
        <v>634</v>
      </c>
      <c r="O23" s="395" t="s">
        <v>619</v>
      </c>
    </row>
    <row r="24" spans="2:15" x14ac:dyDescent="0.3">
      <c r="B24" s="14" t="s">
        <v>59</v>
      </c>
      <c r="E24" t="s">
        <v>150</v>
      </c>
      <c r="G24" t="s">
        <v>31</v>
      </c>
      <c r="M24" t="s">
        <v>620</v>
      </c>
      <c r="N24" s="395" t="s">
        <v>634</v>
      </c>
      <c r="O24" s="395"/>
    </row>
    <row r="25" spans="2:15" x14ac:dyDescent="0.3">
      <c r="B25" s="14" t="s">
        <v>60</v>
      </c>
      <c r="E25" t="s">
        <v>73</v>
      </c>
      <c r="G25" t="s">
        <v>82</v>
      </c>
      <c r="M25" t="s">
        <v>621</v>
      </c>
      <c r="N25" s="395" t="s">
        <v>634</v>
      </c>
      <c r="O25" s="395"/>
    </row>
    <row r="26" spans="2:15" x14ac:dyDescent="0.3">
      <c r="G26" t="s">
        <v>83</v>
      </c>
      <c r="M26" t="s">
        <v>622</v>
      </c>
      <c r="N26" s="395" t="s">
        <v>634</v>
      </c>
      <c r="O26" s="395"/>
    </row>
    <row r="27" spans="2:15" x14ac:dyDescent="0.3">
      <c r="B27" t="s">
        <v>65</v>
      </c>
      <c r="E27" t="s">
        <v>197</v>
      </c>
      <c r="M27" t="s">
        <v>623</v>
      </c>
      <c r="N27" s="395" t="s">
        <v>634</v>
      </c>
      <c r="O27" s="395"/>
    </row>
    <row r="28" spans="2:15" x14ac:dyDescent="0.3">
      <c r="B28" t="s">
        <v>61</v>
      </c>
      <c r="E28" t="s">
        <v>62</v>
      </c>
      <c r="M28" t="s">
        <v>624</v>
      </c>
      <c r="N28" s="395" t="s">
        <v>634</v>
      </c>
      <c r="O28" s="395"/>
    </row>
    <row r="29" spans="2:15" x14ac:dyDescent="0.3">
      <c r="B29" t="s">
        <v>66</v>
      </c>
      <c r="E29" t="s">
        <v>63</v>
      </c>
      <c r="G29" t="s">
        <v>88</v>
      </c>
      <c r="M29" t="s">
        <v>625</v>
      </c>
      <c r="N29" s="395" t="s">
        <v>634</v>
      </c>
      <c r="O29" s="395" t="s">
        <v>625</v>
      </c>
    </row>
    <row r="30" spans="2:15" x14ac:dyDescent="0.3">
      <c r="B30" t="s">
        <v>67</v>
      </c>
      <c r="E30" t="s">
        <v>69</v>
      </c>
      <c r="G30" t="s">
        <v>31</v>
      </c>
      <c r="H30" t="s">
        <v>94</v>
      </c>
      <c r="M30" t="s">
        <v>633</v>
      </c>
      <c r="N30" s="395" t="s">
        <v>634</v>
      </c>
      <c r="O30" s="395"/>
    </row>
    <row r="31" spans="2:15" x14ac:dyDescent="0.3">
      <c r="E31" t="s">
        <v>5</v>
      </c>
      <c r="G31" t="s">
        <v>89</v>
      </c>
      <c r="H31">
        <v>19</v>
      </c>
      <c r="M31" t="s">
        <v>626</v>
      </c>
      <c r="N31" s="395" t="s">
        <v>634</v>
      </c>
      <c r="O31" s="395" t="s">
        <v>626</v>
      </c>
    </row>
    <row r="32" spans="2:15" x14ac:dyDescent="0.3">
      <c r="B32" t="s">
        <v>220</v>
      </c>
      <c r="E32" t="s">
        <v>56</v>
      </c>
      <c r="G32" s="25" t="s">
        <v>90</v>
      </c>
      <c r="H32">
        <v>15</v>
      </c>
      <c r="M32" t="s">
        <v>632</v>
      </c>
      <c r="N32" s="395" t="s">
        <v>634</v>
      </c>
      <c r="O32" s="395"/>
    </row>
    <row r="33" spans="2:15" x14ac:dyDescent="0.3">
      <c r="B33" t="s">
        <v>31</v>
      </c>
      <c r="E33" t="s">
        <v>73</v>
      </c>
      <c r="G33" s="25" t="s">
        <v>91</v>
      </c>
      <c r="H33">
        <v>20</v>
      </c>
      <c r="M33" t="s">
        <v>629</v>
      </c>
      <c r="N33" s="395" t="s">
        <v>634</v>
      </c>
      <c r="O33" s="395"/>
    </row>
    <row r="34" spans="2:15" x14ac:dyDescent="0.3">
      <c r="B34" t="s">
        <v>28</v>
      </c>
      <c r="G34" s="25" t="s">
        <v>92</v>
      </c>
      <c r="H34">
        <v>30</v>
      </c>
      <c r="M34" t="s">
        <v>630</v>
      </c>
      <c r="N34" s="395" t="s">
        <v>634</v>
      </c>
      <c r="O34" s="395"/>
    </row>
    <row r="35" spans="2:15" x14ac:dyDescent="0.3">
      <c r="B35" t="s">
        <v>29</v>
      </c>
      <c r="G35" s="25" t="s">
        <v>93</v>
      </c>
      <c r="H35">
        <v>11</v>
      </c>
      <c r="M35" t="s">
        <v>627</v>
      </c>
      <c r="N35" s="395" t="s">
        <v>634</v>
      </c>
      <c r="O35" s="395"/>
    </row>
    <row r="36" spans="2:15" x14ac:dyDescent="0.3">
      <c r="B36" t="s">
        <v>221</v>
      </c>
      <c r="M36" t="s">
        <v>628</v>
      </c>
      <c r="N36" s="395" t="s">
        <v>634</v>
      </c>
      <c r="O36" s="395"/>
    </row>
    <row r="37" spans="2:15" x14ac:dyDescent="0.3">
      <c r="B37" t="s">
        <v>222</v>
      </c>
      <c r="M37" t="s">
        <v>631</v>
      </c>
      <c r="N37" s="395" t="s">
        <v>634</v>
      </c>
      <c r="O37" s="395"/>
    </row>
  </sheetData>
  <sheetProtection algorithmName="SHA-512" hashValue="Sy0I55UNiU3Evdg9KpMw8T8e0kOYcjXSWVKoAArhI2ESIL6IGIg+nVviknDZROYWo0lXN6KEWcfrfC+RJcFBlw==" saltValue="NsxwPqyCZeG+OZUye0fxQg==" spinCount="100000" sheet="1" objects="1" scenarios="1"/>
  <phoneticPr fontId="26" type="noConversion"/>
  <pageMargins left="0.7" right="0.7" top="0.78740157499999996" bottom="0.78740157499999996" header="0.3" footer="0.3"/>
  <tableParts count="1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M37"/>
  <sheetViews>
    <sheetView showGridLines="0" showRowColHeaders="0" workbookViewId="0">
      <selection activeCell="E9" sqref="E9:F9"/>
    </sheetView>
  </sheetViews>
  <sheetFormatPr defaultColWidth="11.44140625" defaultRowHeight="14.4" x14ac:dyDescent="0.3"/>
  <cols>
    <col min="1" max="1" width="2.33203125" customWidth="1"/>
    <col min="2" max="2" width="2" customWidth="1"/>
    <col min="3" max="3" width="34.88671875" customWidth="1"/>
    <col min="4" max="4" width="66.33203125" customWidth="1"/>
    <col min="5" max="5" width="55.44140625" customWidth="1"/>
    <col min="6" max="6" width="17.33203125" customWidth="1"/>
    <col min="7" max="7" width="2.6640625" customWidth="1"/>
    <col min="8" max="8" width="28.88671875" customWidth="1"/>
    <col min="10" max="15" width="37.33203125" customWidth="1"/>
  </cols>
  <sheetData>
    <row r="1" spans="1:13" ht="6.6" customHeight="1" x14ac:dyDescent="0.3">
      <c r="A1" s="262"/>
      <c r="B1" s="262"/>
      <c r="C1" s="263"/>
      <c r="D1" s="264"/>
      <c r="E1" s="264"/>
      <c r="F1" s="262"/>
      <c r="G1" s="262"/>
      <c r="H1" s="262"/>
      <c r="I1" s="262"/>
      <c r="J1" s="262"/>
      <c r="K1" s="262"/>
      <c r="L1" s="262"/>
      <c r="M1" s="262"/>
    </row>
    <row r="2" spans="1:13" ht="4.95" customHeight="1" x14ac:dyDescent="0.3">
      <c r="A2" s="262"/>
      <c r="B2" s="262"/>
      <c r="C2" s="262"/>
      <c r="D2" s="262"/>
      <c r="E2" s="262"/>
      <c r="F2" s="262"/>
      <c r="G2" s="262"/>
      <c r="H2" s="262"/>
      <c r="I2" s="262"/>
      <c r="J2" s="262"/>
      <c r="K2" s="262"/>
      <c r="L2" s="262"/>
      <c r="M2" s="262"/>
    </row>
    <row r="3" spans="1:13" ht="8.4" customHeight="1" x14ac:dyDescent="0.3">
      <c r="A3" s="262"/>
      <c r="B3" s="19"/>
      <c r="C3" s="19"/>
      <c r="D3" s="19"/>
      <c r="E3" s="19"/>
      <c r="F3" s="19"/>
      <c r="G3" s="19"/>
      <c r="H3" s="262"/>
      <c r="I3" s="262"/>
      <c r="J3" s="262"/>
      <c r="K3" s="262"/>
      <c r="L3" s="262"/>
      <c r="M3" s="262"/>
    </row>
    <row r="4" spans="1:13" ht="27.6" customHeight="1" x14ac:dyDescent="0.3">
      <c r="A4" s="262"/>
      <c r="B4" s="19"/>
      <c r="C4" s="175" t="s">
        <v>316</v>
      </c>
      <c r="D4" s="176"/>
      <c r="E4" s="176"/>
      <c r="F4" s="176"/>
      <c r="G4" s="5"/>
      <c r="H4" s="262"/>
      <c r="I4" s="262"/>
      <c r="J4" s="262"/>
      <c r="K4" s="262"/>
      <c r="L4" s="262"/>
      <c r="M4" s="262"/>
    </row>
    <row r="5" spans="1:13" ht="15.6" customHeight="1" x14ac:dyDescent="0.3">
      <c r="A5" s="262"/>
      <c r="B5" s="5"/>
      <c r="C5" s="177"/>
      <c r="D5" s="178"/>
      <c r="E5" s="477" t="s">
        <v>318</v>
      </c>
      <c r="F5" s="477"/>
      <c r="G5" s="5"/>
      <c r="H5" s="262"/>
      <c r="I5" s="262"/>
      <c r="J5" s="262"/>
      <c r="K5" s="262"/>
      <c r="L5" s="262"/>
      <c r="M5" s="262"/>
    </row>
    <row r="6" spans="1:13" s="1" customFormat="1" ht="18.600000000000001" customHeight="1" x14ac:dyDescent="0.3">
      <c r="A6" s="262"/>
      <c r="B6" s="23"/>
      <c r="C6" s="236" t="s">
        <v>317</v>
      </c>
      <c r="D6" s="333" t="s">
        <v>152</v>
      </c>
      <c r="E6" s="478"/>
      <c r="F6" s="478"/>
      <c r="G6" s="23"/>
      <c r="H6" s="262"/>
      <c r="I6" s="262"/>
      <c r="J6" s="262"/>
      <c r="K6" s="262"/>
      <c r="L6" s="262"/>
      <c r="M6" s="262"/>
    </row>
    <row r="7" spans="1:13" s="1" customFormat="1" ht="18.600000000000001" customHeight="1" x14ac:dyDescent="0.3">
      <c r="A7" s="262"/>
      <c r="B7" s="23"/>
      <c r="C7" s="183"/>
      <c r="D7" s="179" t="s">
        <v>364</v>
      </c>
      <c r="E7" s="478" t="s">
        <v>365</v>
      </c>
      <c r="F7" s="478"/>
      <c r="G7" s="23"/>
      <c r="H7" s="262"/>
      <c r="I7" s="262"/>
      <c r="J7" s="262"/>
      <c r="K7" s="262"/>
      <c r="L7" s="262"/>
      <c r="M7" s="262"/>
    </row>
    <row r="8" spans="1:13" s="2" customFormat="1" ht="16.95" customHeight="1" x14ac:dyDescent="0.3">
      <c r="A8" s="262"/>
      <c r="B8" s="19"/>
      <c r="C8" s="183"/>
      <c r="D8" s="179" t="s">
        <v>1</v>
      </c>
      <c r="E8" s="478"/>
      <c r="F8" s="478"/>
      <c r="G8" s="19"/>
      <c r="H8" s="262"/>
      <c r="I8" s="262"/>
      <c r="J8" s="262"/>
      <c r="K8" s="262"/>
      <c r="L8" s="262"/>
      <c r="M8" s="262"/>
    </row>
    <row r="9" spans="1:13" ht="18" customHeight="1" x14ac:dyDescent="0.3">
      <c r="A9" s="262"/>
      <c r="B9" s="5"/>
      <c r="C9" s="183"/>
      <c r="D9" s="179" t="s">
        <v>505</v>
      </c>
      <c r="E9" s="478" t="s">
        <v>319</v>
      </c>
      <c r="F9" s="478"/>
      <c r="G9" s="5"/>
      <c r="H9" s="262"/>
      <c r="I9" s="262"/>
      <c r="J9" s="262"/>
      <c r="K9" s="262"/>
      <c r="L9" s="262"/>
      <c r="M9" s="262"/>
    </row>
    <row r="10" spans="1:13" ht="7.2" customHeight="1" x14ac:dyDescent="0.3">
      <c r="A10" s="262"/>
      <c r="B10" s="5"/>
      <c r="C10" s="26"/>
      <c r="D10" s="26"/>
      <c r="E10" s="22"/>
      <c r="F10" s="5"/>
      <c r="G10" s="5"/>
      <c r="H10" s="262"/>
      <c r="I10" s="262"/>
      <c r="J10" s="262"/>
      <c r="K10" s="262"/>
      <c r="L10" s="262"/>
      <c r="M10" s="262"/>
    </row>
    <row r="11" spans="1:13" ht="19.95" customHeight="1" x14ac:dyDescent="0.3">
      <c r="A11" s="262"/>
      <c r="B11" s="5"/>
      <c r="C11" s="236" t="s">
        <v>320</v>
      </c>
      <c r="D11" s="179" t="s">
        <v>566</v>
      </c>
      <c r="E11" s="475"/>
      <c r="F11" s="476"/>
      <c r="G11" s="5"/>
      <c r="H11" s="262"/>
      <c r="I11" s="262"/>
      <c r="J11" s="262"/>
      <c r="K11" s="262"/>
      <c r="L11" s="262"/>
      <c r="M11" s="262"/>
    </row>
    <row r="12" spans="1:13" ht="19.2" customHeight="1" x14ac:dyDescent="0.3">
      <c r="A12" s="262"/>
      <c r="B12" s="5"/>
      <c r="C12" s="236" t="s">
        <v>321</v>
      </c>
      <c r="D12" s="179" t="s">
        <v>680</v>
      </c>
      <c r="E12" s="471"/>
      <c r="F12" s="472"/>
      <c r="G12" s="5"/>
      <c r="H12" s="262"/>
      <c r="I12" s="262"/>
      <c r="J12" s="262"/>
      <c r="K12" s="262"/>
      <c r="L12" s="262"/>
      <c r="M12" s="262"/>
    </row>
    <row r="13" spans="1:13" ht="19.2" customHeight="1" x14ac:dyDescent="0.3">
      <c r="A13" s="262"/>
      <c r="B13" s="5"/>
      <c r="C13" s="236"/>
      <c r="D13" s="179" t="s">
        <v>563</v>
      </c>
      <c r="E13" s="471"/>
      <c r="F13" s="472"/>
      <c r="G13" s="5"/>
      <c r="H13" s="262"/>
      <c r="I13" s="262"/>
      <c r="J13" s="262"/>
      <c r="K13" s="262"/>
      <c r="L13" s="262"/>
      <c r="M13" s="262"/>
    </row>
    <row r="14" spans="1:13" ht="29.4" customHeight="1" x14ac:dyDescent="0.3">
      <c r="A14" s="262"/>
      <c r="B14" s="5"/>
      <c r="C14" s="236"/>
      <c r="D14" s="279" t="s">
        <v>564</v>
      </c>
      <c r="E14" s="471"/>
      <c r="F14" s="472"/>
      <c r="G14" s="5"/>
      <c r="H14" s="262"/>
      <c r="I14" s="262"/>
      <c r="J14" s="262"/>
      <c r="K14" s="262"/>
      <c r="L14" s="262"/>
      <c r="M14" s="262"/>
    </row>
    <row r="15" spans="1:13" ht="19.2" customHeight="1" x14ac:dyDescent="0.3">
      <c r="A15" s="262"/>
      <c r="B15" s="5"/>
      <c r="C15" s="183"/>
      <c r="D15" s="179" t="s">
        <v>569</v>
      </c>
      <c r="E15" s="471"/>
      <c r="F15" s="472"/>
      <c r="G15" s="5"/>
      <c r="H15" s="262"/>
      <c r="I15" s="262"/>
      <c r="J15" s="262"/>
      <c r="K15" s="262"/>
      <c r="L15" s="262"/>
      <c r="M15" s="262"/>
    </row>
    <row r="16" spans="1:13" ht="19.2" customHeight="1" x14ac:dyDescent="0.3">
      <c r="A16" s="262"/>
      <c r="B16" s="5"/>
      <c r="C16" s="235"/>
      <c r="D16" s="179" t="s">
        <v>537</v>
      </c>
      <c r="E16" s="471"/>
      <c r="F16" s="472"/>
      <c r="G16" s="5"/>
      <c r="H16" s="262"/>
      <c r="I16" s="262"/>
      <c r="J16" s="262"/>
      <c r="K16" s="262"/>
      <c r="L16" s="262"/>
      <c r="M16" s="262"/>
    </row>
    <row r="17" spans="1:13" ht="18.600000000000001" customHeight="1" x14ac:dyDescent="0.3">
      <c r="A17" s="262"/>
      <c r="B17" s="5"/>
      <c r="C17" s="235"/>
      <c r="D17" s="279" t="s">
        <v>534</v>
      </c>
      <c r="E17" s="471"/>
      <c r="F17" s="472"/>
      <c r="G17" s="5"/>
      <c r="H17" s="262"/>
      <c r="I17" s="262"/>
      <c r="J17" s="262"/>
      <c r="K17" s="262"/>
      <c r="L17" s="262"/>
      <c r="M17" s="262"/>
    </row>
    <row r="18" spans="1:13" ht="19.2" customHeight="1" x14ac:dyDescent="0.3">
      <c r="A18" s="262"/>
      <c r="B18" s="5"/>
      <c r="C18" s="235"/>
      <c r="D18" s="279" t="s">
        <v>535</v>
      </c>
      <c r="E18" s="471"/>
      <c r="F18" s="472"/>
      <c r="G18" s="5"/>
      <c r="H18" s="262"/>
      <c r="I18" s="262"/>
      <c r="J18" s="262"/>
      <c r="K18" s="262"/>
      <c r="L18" s="262"/>
      <c r="M18" s="262"/>
    </row>
    <row r="19" spans="1:13" ht="19.2" customHeight="1" x14ac:dyDescent="0.3">
      <c r="A19" s="262"/>
      <c r="B19" s="5"/>
      <c r="C19" s="235"/>
      <c r="D19" s="179" t="s">
        <v>536</v>
      </c>
      <c r="E19" s="471"/>
      <c r="F19" s="472"/>
      <c r="G19" s="5"/>
      <c r="H19" s="262"/>
      <c r="I19" s="262"/>
      <c r="J19" s="262"/>
      <c r="K19" s="262"/>
      <c r="L19" s="262"/>
      <c r="M19" s="262"/>
    </row>
    <row r="20" spans="1:13" ht="34.200000000000003" customHeight="1" x14ac:dyDescent="0.3">
      <c r="A20" s="262"/>
      <c r="B20" s="5"/>
      <c r="C20" s="236" t="s">
        <v>393</v>
      </c>
      <c r="D20" s="179" t="s">
        <v>538</v>
      </c>
      <c r="E20" s="473" t="s">
        <v>395</v>
      </c>
      <c r="F20" s="474"/>
      <c r="G20" s="5"/>
      <c r="H20" s="262"/>
      <c r="I20" s="262"/>
      <c r="J20" s="262"/>
      <c r="K20" s="262"/>
      <c r="L20" s="262"/>
      <c r="M20" s="262"/>
    </row>
    <row r="21" spans="1:13" ht="19.2" customHeight="1" x14ac:dyDescent="0.3">
      <c r="A21" s="262"/>
      <c r="B21" s="5"/>
      <c r="C21" s="236" t="s">
        <v>396</v>
      </c>
      <c r="D21" s="237" t="s">
        <v>570</v>
      </c>
      <c r="E21" s="471"/>
      <c r="F21" s="472"/>
      <c r="G21" s="5"/>
      <c r="H21" s="262"/>
      <c r="I21" s="262"/>
      <c r="J21" s="262"/>
      <c r="K21" s="262"/>
      <c r="L21" s="262"/>
      <c r="M21" s="262"/>
    </row>
    <row r="22" spans="1:13" ht="19.2" customHeight="1" x14ac:dyDescent="0.3">
      <c r="A22" s="262"/>
      <c r="B22" s="5"/>
      <c r="C22" s="236"/>
      <c r="D22" s="237" t="s">
        <v>571</v>
      </c>
      <c r="E22" s="471"/>
      <c r="F22" s="472"/>
      <c r="G22" s="5"/>
      <c r="H22" s="262"/>
      <c r="I22" s="262"/>
      <c r="J22" s="262"/>
      <c r="K22" s="262"/>
      <c r="L22" s="262"/>
      <c r="M22" s="262"/>
    </row>
    <row r="23" spans="1:13" ht="19.2" customHeight="1" x14ac:dyDescent="0.3">
      <c r="A23" s="262"/>
      <c r="B23" s="5"/>
      <c r="C23" s="236"/>
      <c r="D23" s="237" t="s">
        <v>572</v>
      </c>
      <c r="E23" s="471"/>
      <c r="F23" s="472"/>
      <c r="G23" s="5"/>
      <c r="H23" s="262"/>
      <c r="I23" s="262"/>
      <c r="J23" s="262"/>
      <c r="K23" s="262"/>
      <c r="L23" s="262"/>
      <c r="M23" s="262"/>
    </row>
    <row r="24" spans="1:13" ht="19.2" customHeight="1" x14ac:dyDescent="0.3">
      <c r="A24" s="262"/>
      <c r="B24" s="5"/>
      <c r="C24" s="236" t="s">
        <v>397</v>
      </c>
      <c r="D24" s="179" t="s">
        <v>547</v>
      </c>
      <c r="E24" s="471"/>
      <c r="F24" s="472"/>
      <c r="G24" s="5"/>
      <c r="H24" s="262"/>
      <c r="I24" s="262"/>
      <c r="J24" s="262"/>
      <c r="K24" s="262"/>
      <c r="L24" s="262"/>
      <c r="M24" s="262"/>
    </row>
    <row r="25" spans="1:13" ht="19.2" customHeight="1" x14ac:dyDescent="0.3">
      <c r="A25" s="262"/>
      <c r="B25" s="5"/>
      <c r="C25" s="236"/>
      <c r="D25" s="179" t="s">
        <v>573</v>
      </c>
      <c r="E25" s="471"/>
      <c r="F25" s="472"/>
      <c r="G25" s="5"/>
      <c r="H25" s="262"/>
      <c r="I25" s="262"/>
      <c r="J25" s="262"/>
      <c r="K25" s="262"/>
      <c r="L25" s="262"/>
      <c r="M25" s="262"/>
    </row>
    <row r="26" spans="1:13" ht="29.4" customHeight="1" x14ac:dyDescent="0.3">
      <c r="A26" s="262"/>
      <c r="B26" s="5"/>
      <c r="C26" s="236"/>
      <c r="D26" s="279" t="s">
        <v>574</v>
      </c>
      <c r="E26" s="471"/>
      <c r="F26" s="472"/>
      <c r="G26" s="5"/>
      <c r="H26" s="262"/>
      <c r="I26" s="262"/>
      <c r="J26" s="262"/>
      <c r="K26" s="262"/>
      <c r="L26" s="262"/>
      <c r="M26" s="262"/>
    </row>
    <row r="27" spans="1:13" ht="19.2" customHeight="1" x14ac:dyDescent="0.3">
      <c r="A27" s="262"/>
      <c r="B27" s="5"/>
      <c r="C27" s="236" t="s">
        <v>399</v>
      </c>
      <c r="D27" s="179" t="s">
        <v>562</v>
      </c>
      <c r="E27" s="471" t="s">
        <v>405</v>
      </c>
      <c r="F27" s="472"/>
      <c r="G27" s="5"/>
      <c r="H27" s="262"/>
      <c r="I27" s="262"/>
      <c r="J27" s="262"/>
      <c r="K27" s="262"/>
      <c r="L27" s="262"/>
      <c r="M27" s="262"/>
    </row>
    <row r="28" spans="1:13" ht="19.2" customHeight="1" x14ac:dyDescent="0.3">
      <c r="A28" s="262"/>
      <c r="B28" s="5"/>
      <c r="C28" s="236" t="s">
        <v>488</v>
      </c>
      <c r="D28" s="179" t="s">
        <v>556</v>
      </c>
      <c r="E28" s="471" t="s">
        <v>404</v>
      </c>
      <c r="F28" s="472"/>
      <c r="G28" s="5"/>
      <c r="H28" s="262"/>
      <c r="I28" s="262"/>
      <c r="J28" s="262"/>
      <c r="K28" s="262"/>
      <c r="L28" s="262"/>
      <c r="M28" s="262"/>
    </row>
    <row r="29" spans="1:13" ht="19.2" customHeight="1" x14ac:dyDescent="0.3">
      <c r="A29" s="262"/>
      <c r="B29" s="5"/>
      <c r="C29" s="236" t="s">
        <v>489</v>
      </c>
      <c r="D29" s="179" t="s">
        <v>557</v>
      </c>
      <c r="E29" s="471" t="s">
        <v>403</v>
      </c>
      <c r="F29" s="472"/>
      <c r="G29" s="5"/>
      <c r="H29" s="262"/>
      <c r="I29" s="262"/>
      <c r="J29" s="262"/>
      <c r="K29" s="262"/>
      <c r="L29" s="262"/>
      <c r="M29" s="262"/>
    </row>
    <row r="30" spans="1:13" ht="28.95" customHeight="1" x14ac:dyDescent="0.3">
      <c r="A30" s="262"/>
      <c r="B30" s="5"/>
      <c r="C30" s="236" t="s">
        <v>398</v>
      </c>
      <c r="D30" s="179" t="s">
        <v>559</v>
      </c>
      <c r="E30" s="471" t="s">
        <v>402</v>
      </c>
      <c r="F30" s="472"/>
      <c r="G30" s="5"/>
      <c r="H30" s="262"/>
      <c r="I30" s="262"/>
      <c r="J30" s="262"/>
      <c r="K30" s="262"/>
      <c r="L30" s="262"/>
      <c r="M30" s="262"/>
    </row>
    <row r="31" spans="1:13" ht="31.95" customHeight="1" x14ac:dyDescent="0.3">
      <c r="A31" s="262"/>
      <c r="B31" s="5"/>
      <c r="C31" s="236" t="s">
        <v>400</v>
      </c>
      <c r="D31" s="179" t="s">
        <v>575</v>
      </c>
      <c r="E31" s="471" t="s">
        <v>401</v>
      </c>
      <c r="F31" s="472"/>
      <c r="G31" s="5"/>
      <c r="H31" s="262"/>
      <c r="I31" s="262"/>
      <c r="J31" s="262"/>
      <c r="K31" s="262"/>
      <c r="L31" s="262"/>
      <c r="M31" s="262"/>
    </row>
    <row r="32" spans="1:13" ht="18" customHeight="1" x14ac:dyDescent="0.3">
      <c r="A32" s="262"/>
      <c r="B32" s="5"/>
      <c r="C32" s="235"/>
      <c r="D32" s="180"/>
      <c r="E32" s="471"/>
      <c r="F32" s="472"/>
      <c r="G32" s="5"/>
      <c r="H32" s="262"/>
      <c r="I32" s="262"/>
      <c r="J32" s="262"/>
      <c r="K32" s="262"/>
      <c r="L32" s="262"/>
      <c r="M32" s="262"/>
    </row>
    <row r="33" spans="1:13" ht="14.4" customHeight="1" x14ac:dyDescent="0.3">
      <c r="A33" s="262"/>
      <c r="B33" s="5"/>
      <c r="C33" s="181"/>
      <c r="D33" s="182"/>
      <c r="E33" s="22"/>
      <c r="F33" s="23"/>
      <c r="G33" s="5"/>
      <c r="H33" s="262"/>
      <c r="I33" s="262"/>
      <c r="J33" s="262"/>
      <c r="K33" s="262"/>
      <c r="L33" s="262"/>
      <c r="M33" s="262"/>
    </row>
    <row r="34" spans="1:13" ht="51.6" customHeight="1" x14ac:dyDescent="0.3">
      <c r="A34" s="262"/>
      <c r="B34" s="262"/>
      <c r="C34" s="262"/>
      <c r="D34" s="262"/>
      <c r="E34" s="262"/>
      <c r="F34" s="262"/>
      <c r="G34" s="262"/>
      <c r="H34" s="262"/>
      <c r="I34" s="262"/>
      <c r="J34" s="262"/>
      <c r="K34" s="262"/>
      <c r="L34" s="262"/>
      <c r="M34" s="262"/>
    </row>
    <row r="35" spans="1:13" ht="51.6" customHeight="1" x14ac:dyDescent="0.3">
      <c r="A35" s="262"/>
      <c r="B35" s="262"/>
      <c r="C35" s="262"/>
      <c r="D35" s="262"/>
      <c r="E35" s="262"/>
      <c r="F35" s="262"/>
      <c r="G35" s="262"/>
      <c r="H35" s="262"/>
      <c r="I35" s="262"/>
      <c r="J35" s="262"/>
      <c r="K35" s="262"/>
      <c r="L35" s="262"/>
      <c r="M35" s="262"/>
    </row>
    <row r="36" spans="1:13" ht="51.6" customHeight="1" x14ac:dyDescent="0.3">
      <c r="A36" s="262"/>
      <c r="B36" s="262"/>
      <c r="C36" s="262"/>
      <c r="D36" s="262"/>
      <c r="E36" s="262"/>
      <c r="F36" s="262"/>
      <c r="G36" s="262"/>
      <c r="H36" s="262"/>
      <c r="I36" s="262"/>
      <c r="J36" s="262"/>
      <c r="K36" s="262"/>
      <c r="L36" s="262"/>
      <c r="M36" s="262"/>
    </row>
    <row r="37" spans="1:13" ht="51.6" customHeight="1" x14ac:dyDescent="0.3">
      <c r="A37" s="262"/>
      <c r="B37" s="262"/>
      <c r="C37" s="262"/>
      <c r="D37" s="262"/>
      <c r="E37" s="262"/>
      <c r="F37" s="262"/>
      <c r="G37" s="262"/>
      <c r="H37" s="262"/>
      <c r="I37" s="262"/>
      <c r="J37" s="262"/>
      <c r="K37" s="262"/>
      <c r="L37" s="262"/>
      <c r="M37" s="262"/>
    </row>
  </sheetData>
  <sheetProtection algorithmName="SHA-512" hashValue="4FS32JCODkzVRKC01L9QpRI4/1BdS2GjfvTF8U4iEqDTEDjqBB3ft9FSP99mu4y44GeeAx+l4+wBLyDJbNXd4w==" saltValue="vxgTabZiGQvWPLfaSrS21A==" spinCount="100000" sheet="1" objects="1" scenarios="1"/>
  <mergeCells count="27">
    <mergeCell ref="E11:F11"/>
    <mergeCell ref="E5:F5"/>
    <mergeCell ref="E6:F6"/>
    <mergeCell ref="E7:F7"/>
    <mergeCell ref="E8:F8"/>
    <mergeCell ref="E9:F9"/>
    <mergeCell ref="E23:F23"/>
    <mergeCell ref="E12:F12"/>
    <mergeCell ref="E13:F13"/>
    <mergeCell ref="E14:F14"/>
    <mergeCell ref="E15:F15"/>
    <mergeCell ref="E16:F16"/>
    <mergeCell ref="E17:F17"/>
    <mergeCell ref="E18:F18"/>
    <mergeCell ref="E19:F19"/>
    <mergeCell ref="E20:F20"/>
    <mergeCell ref="E21:F21"/>
    <mergeCell ref="E22:F22"/>
    <mergeCell ref="E30:F30"/>
    <mergeCell ref="E31:F31"/>
    <mergeCell ref="E32:F32"/>
    <mergeCell ref="E24:F24"/>
    <mergeCell ref="E25:F25"/>
    <mergeCell ref="E26:F26"/>
    <mergeCell ref="E27:F27"/>
    <mergeCell ref="E28:F28"/>
    <mergeCell ref="E29:F29"/>
  </mergeCells>
  <hyperlinks>
    <hyperlink ref="D11" location="'Criterion 1'!A5" display="1- Substrate of the ecolabel product" xr:uid="{00000000-0004-0000-0100-000000000000}"/>
    <hyperlink ref="D27" location="'Criterion 6'!A7" display="6 - Energy use" xr:uid="{00000000-0004-0000-0100-000001000000}"/>
    <hyperlink ref="D28" location="'Criterion 7 and 8'!A7" display="7 – Training" xr:uid="{00000000-0004-0000-0100-000002000000}"/>
    <hyperlink ref="D29" location="'Criterion 7 and 8'!A28" display="8 – Fitness for use" xr:uid="{00000000-0004-0000-0100-000003000000}"/>
    <hyperlink ref="D30" location="'Criterion 9 and 10'!A7" display="9 - Information on the product" xr:uid="{00000000-0004-0000-0100-000004000000}"/>
    <hyperlink ref="D31" location="'Criterion 9 and 10'!A15" display="10 - Information appearing on the EU Ecolabel" xr:uid="{00000000-0004-0000-0100-000005000000}"/>
    <hyperlink ref="D16" location="'Criterion 2.4'!A6" display="2.4 — Cleaning agents" xr:uid="{00000000-0004-0000-0100-000006000000}"/>
    <hyperlink ref="D12" location="'2 - Restricted substances list'!A1" display="2 – Restricted substances list" xr:uid="{00000000-0004-0000-0100-000007000000}"/>
    <hyperlink ref="D15" location="'Criterion 2.3'!A6" display="2.3 — Biocidal products and biocidal active substances" xr:uid="{00000000-0004-0000-0100-000008000000}"/>
    <hyperlink ref="D17" location="'Criterion 2.5_2.6_2.7'!A7" display="2.5 — Alkyl phenol ethoxylates, halogenated solvents and phthalates" xr:uid="{00000000-0004-0000-0100-000009000000}"/>
    <hyperlink ref="D18" location="'Criterion 2.5_2.6_2.7'!A38" display="2.6 — Further restrictions applying to printing inks, toners and varnishes" xr:uid="{00000000-0004-0000-0100-00000A000000}"/>
    <hyperlink ref="D19" location="'Criterion 2.5_2.6_2.7'!A79" display="2.7 —Toluene recovery from rotogravure printing" xr:uid="{00000000-0004-0000-0100-00000B000000}"/>
    <hyperlink ref="D20" location="'Criterion 3'!A7" display="3. Recyclability" xr:uid="{00000000-0004-0000-0100-00000C000000}"/>
    <hyperlink ref="D24" location="'Criterion 5'!A6" display="5.1 Waste management system" xr:uid="{00000000-0004-0000-0100-00000D000000}"/>
    <hyperlink ref="D21" location="'Criterion 4.1'!A6" display="4.1 - Emissions to water from rotogravure printing" xr:uid="{00000000-0004-0000-0100-00000E000000}"/>
    <hyperlink ref="D6" location="Introduction!A5" display="Introduction" xr:uid="{00000000-0004-0000-0100-00000F000000}"/>
    <hyperlink ref="D7" location="Application!A6" display="Application" xr:uid="{00000000-0004-0000-0100-000010000000}"/>
    <hyperlink ref="D8" location="Definitions!A1" tooltip="Definitions of terms" display="Definitions" xr:uid="{00000000-0004-0000-0100-000011000000}"/>
    <hyperlink ref="D9" location="'Product description'!A6" display="Product description" xr:uid="{00000000-0004-0000-0100-000012000000}"/>
    <hyperlink ref="D25" location="'Criterion 5'!A32" display="5.2 — Paper for recycling from printing facilities" xr:uid="{00000000-0004-0000-0100-000013000000}"/>
    <hyperlink ref="D26" location="'Criterion 5'!A51" display="5.3 - Paper for recycling from stationery paper product and carrier bags production sites" xr:uid="{00000000-0004-0000-0100-000014000000}"/>
    <hyperlink ref="D22" location="'Criterion 4.2_4.3'!A7" display="4.2 Printing facilities covered by directive 2010/75/EU" xr:uid="{00000000-0004-0000-0100-000015000000}"/>
    <hyperlink ref="D23" location="'Criterion 4.2_4.3'!A40" display="4.3 – Printing facilities not covered by directive 2010/75/EU" xr:uid="{00000000-0004-0000-0100-000016000000}"/>
    <hyperlink ref="D14" location="'Criterion 2.1_2.2'!A16" display="2.2 — Restrictions on substances classified under Regulation (EC) No 1272/2008 of the European Parliament and of the Council" xr:uid="{00000000-0004-0000-0100-000017000000}"/>
    <hyperlink ref="D13" location="'Criterion 2.1_2.2'!A6" display="2.1 — Restrictions on Substances of Very High Concern (SVHCs)" xr:uid="{00000000-0004-0000-0100-000018000000}"/>
  </hyperlinks>
  <pageMargins left="0.7" right="0.7" top="0.78740157499999996" bottom="0.78740157499999996"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U58"/>
  <sheetViews>
    <sheetView showGridLines="0" showRowColHeaders="0" workbookViewId="0">
      <pane ySplit="5" topLeftCell="A6" activePane="bottomLeft" state="frozen"/>
      <selection activeCell="H9" sqref="H9:J10"/>
      <selection pane="bottomLeft" activeCell="F8" sqref="F8:G8"/>
    </sheetView>
  </sheetViews>
  <sheetFormatPr defaultColWidth="11.44140625" defaultRowHeight="14.4" x14ac:dyDescent="0.3"/>
  <cols>
    <col min="1" max="1" width="2.5546875" customWidth="1"/>
    <col min="2" max="5" width="16.6640625" customWidth="1"/>
    <col min="6" max="6" width="23" customWidth="1"/>
    <col min="7" max="7" width="20" customWidth="1"/>
    <col min="8" max="8" width="19.33203125" customWidth="1"/>
    <col min="9" max="9" width="13.88671875" customWidth="1"/>
    <col min="15" max="18" width="19.88671875" customWidth="1"/>
  </cols>
  <sheetData>
    <row r="1" spans="1:18" ht="6.6" customHeight="1" x14ac:dyDescent="0.3">
      <c r="A1" s="46"/>
      <c r="B1" s="46"/>
      <c r="C1" s="46"/>
      <c r="D1" s="46"/>
      <c r="E1" s="46"/>
      <c r="F1" s="46"/>
      <c r="G1" s="46"/>
      <c r="H1" s="46"/>
      <c r="I1" s="46"/>
      <c r="J1" s="46"/>
      <c r="K1" s="46"/>
      <c r="L1" s="46"/>
      <c r="M1" s="46"/>
      <c r="N1" s="46"/>
      <c r="O1" s="46"/>
      <c r="P1" s="46"/>
      <c r="Q1" s="46"/>
      <c r="R1" s="46"/>
    </row>
    <row r="2" spans="1:18" ht="30" customHeight="1" x14ac:dyDescent="0.55000000000000004">
      <c r="A2" s="46"/>
      <c r="B2" s="46"/>
      <c r="C2" s="46"/>
      <c r="D2" s="224" t="s">
        <v>350</v>
      </c>
      <c r="E2" s="46"/>
      <c r="F2" s="46"/>
      <c r="G2" s="46"/>
      <c r="H2" s="46"/>
      <c r="I2" s="24" t="s">
        <v>151</v>
      </c>
      <c r="J2" s="46"/>
      <c r="K2" s="46"/>
      <c r="L2" s="46"/>
      <c r="M2" s="46"/>
      <c r="N2" s="46"/>
      <c r="O2" s="46"/>
      <c r="P2" s="46"/>
      <c r="Q2" s="46"/>
      <c r="R2" s="46"/>
    </row>
    <row r="3" spans="1:18" s="10" customFormat="1" ht="4.2" customHeight="1" thickBot="1" x14ac:dyDescent="0.6">
      <c r="A3" s="46"/>
      <c r="B3" s="220"/>
      <c r="C3" s="140"/>
      <c r="D3" s="222"/>
      <c r="E3" s="222"/>
      <c r="F3" s="140"/>
      <c r="G3" s="140"/>
      <c r="H3" s="140"/>
      <c r="I3" s="140"/>
      <c r="J3" s="223"/>
      <c r="K3" s="223"/>
      <c r="L3" s="223"/>
      <c r="M3" s="223"/>
      <c r="N3" s="46"/>
      <c r="O3" s="46"/>
      <c r="P3" s="46"/>
      <c r="Q3" s="46"/>
      <c r="R3" s="46"/>
    </row>
    <row r="4" spans="1:18" ht="21.6" customHeight="1" thickTop="1" x14ac:dyDescent="0.35">
      <c r="A4" s="46"/>
      <c r="B4" s="221" t="s">
        <v>211</v>
      </c>
      <c r="C4" s="46"/>
      <c r="D4" s="46"/>
      <c r="E4" s="46"/>
      <c r="F4" s="46"/>
      <c r="G4" s="46"/>
      <c r="H4" s="46"/>
      <c r="I4" s="46"/>
      <c r="J4" s="46"/>
      <c r="K4" s="46"/>
      <c r="L4" s="46"/>
      <c r="M4" s="46"/>
      <c r="N4" s="46"/>
      <c r="O4" s="46"/>
      <c r="P4" s="46"/>
      <c r="Q4" s="46"/>
      <c r="R4" s="46"/>
    </row>
    <row r="5" spans="1:18" ht="46.2" customHeight="1" x14ac:dyDescent="0.3">
      <c r="A5" s="6"/>
      <c r="B5" s="213" t="s">
        <v>337</v>
      </c>
      <c r="C5" s="120"/>
      <c r="D5" s="84"/>
      <c r="E5" s="84"/>
      <c r="F5" s="213" t="s">
        <v>363</v>
      </c>
      <c r="G5" s="84"/>
      <c r="H5" s="213" t="s">
        <v>313</v>
      </c>
      <c r="I5" s="6"/>
      <c r="J5" s="6"/>
      <c r="K5" s="6"/>
      <c r="L5" s="6"/>
      <c r="M5" s="6"/>
      <c r="N5" s="46"/>
      <c r="O5" s="46"/>
      <c r="P5" s="46"/>
      <c r="Q5" s="46"/>
      <c r="R5" s="46"/>
    </row>
    <row r="6" spans="1:18" ht="7.2" customHeight="1" x14ac:dyDescent="0.3">
      <c r="A6" s="6"/>
      <c r="B6" s="120"/>
      <c r="C6" s="120"/>
      <c r="D6" s="84"/>
      <c r="E6" s="84"/>
      <c r="F6" s="84"/>
      <c r="G6" s="84"/>
      <c r="H6" s="6"/>
      <c r="I6" s="6"/>
      <c r="J6" s="6"/>
      <c r="K6" s="6"/>
      <c r="L6" s="6"/>
      <c r="M6" s="6"/>
      <c r="N6" s="46"/>
      <c r="O6" s="46"/>
      <c r="P6" s="46"/>
      <c r="Q6" s="46"/>
      <c r="R6" s="46"/>
    </row>
    <row r="7" spans="1:18" ht="18.600000000000001" thickBot="1" x14ac:dyDescent="0.35">
      <c r="A7" s="6"/>
      <c r="B7" s="225" t="s">
        <v>338</v>
      </c>
      <c r="C7" s="6"/>
      <c r="D7" s="6"/>
      <c r="E7" s="6"/>
      <c r="F7" s="6"/>
      <c r="G7" s="6"/>
      <c r="H7" s="6"/>
      <c r="I7" s="6"/>
      <c r="J7" s="6"/>
      <c r="K7" s="6"/>
      <c r="L7" s="6"/>
      <c r="M7" s="6"/>
      <c r="N7" s="46"/>
      <c r="O7" s="46"/>
      <c r="P7" s="46"/>
      <c r="Q7" s="46"/>
      <c r="R7" s="46"/>
    </row>
    <row r="8" spans="1:18" x14ac:dyDescent="0.3">
      <c r="A8" s="6"/>
      <c r="B8" s="499" t="s">
        <v>339</v>
      </c>
      <c r="C8" s="500"/>
      <c r="D8" s="500"/>
      <c r="E8" s="500"/>
      <c r="F8" s="517"/>
      <c r="G8" s="518"/>
      <c r="H8" s="505"/>
      <c r="I8" s="506"/>
      <c r="J8" s="6"/>
      <c r="K8" s="131"/>
      <c r="L8" s="6"/>
      <c r="M8" s="6"/>
      <c r="N8" s="46"/>
      <c r="O8" s="46"/>
      <c r="P8" s="46"/>
      <c r="Q8" s="46"/>
      <c r="R8" s="46"/>
    </row>
    <row r="9" spans="1:18" ht="45" customHeight="1" x14ac:dyDescent="0.3">
      <c r="A9" s="6"/>
      <c r="B9" s="515" t="s">
        <v>340</v>
      </c>
      <c r="C9" s="516"/>
      <c r="D9" s="516"/>
      <c r="E9" s="516"/>
      <c r="F9" s="511"/>
      <c r="G9" s="512"/>
      <c r="H9" s="507"/>
      <c r="I9" s="508"/>
      <c r="J9" s="6"/>
      <c r="K9" s="219"/>
      <c r="L9" s="6"/>
      <c r="M9" s="6"/>
      <c r="N9" s="46"/>
      <c r="O9" s="46"/>
      <c r="P9" s="46"/>
      <c r="Q9" s="46"/>
      <c r="R9" s="46"/>
    </row>
    <row r="10" spans="1:18" x14ac:dyDescent="0.3">
      <c r="A10" s="6"/>
      <c r="B10" s="515" t="s">
        <v>341</v>
      </c>
      <c r="C10" s="516"/>
      <c r="D10" s="516"/>
      <c r="E10" s="516"/>
      <c r="F10" s="519"/>
      <c r="G10" s="520"/>
      <c r="H10" s="507"/>
      <c r="I10" s="508"/>
      <c r="J10" s="6"/>
      <c r="K10" s="6"/>
      <c r="L10" s="6"/>
      <c r="M10" s="6"/>
      <c r="N10" s="46"/>
      <c r="O10" s="46"/>
      <c r="P10" s="46"/>
      <c r="Q10" s="46"/>
      <c r="R10" s="46"/>
    </row>
    <row r="11" spans="1:18" x14ac:dyDescent="0.3">
      <c r="A11" s="6"/>
      <c r="B11" s="495" t="s">
        <v>342</v>
      </c>
      <c r="C11" s="496"/>
      <c r="D11" s="496"/>
      <c r="E11" s="496"/>
      <c r="F11" s="519"/>
      <c r="G11" s="520"/>
      <c r="H11" s="507"/>
      <c r="I11" s="508"/>
      <c r="J11" s="6"/>
      <c r="K11" s="6"/>
      <c r="L11" s="6"/>
      <c r="M11" s="6"/>
      <c r="N11" s="46"/>
      <c r="O11" s="46"/>
      <c r="P11" s="46"/>
      <c r="Q11" s="46"/>
      <c r="R11" s="46"/>
    </row>
    <row r="12" spans="1:18" x14ac:dyDescent="0.3">
      <c r="A12" s="6"/>
      <c r="B12" s="216" t="s">
        <v>343</v>
      </c>
      <c r="C12" s="218"/>
      <c r="D12" s="218"/>
      <c r="E12" s="217"/>
      <c r="F12" s="519"/>
      <c r="G12" s="520"/>
      <c r="H12" s="507"/>
      <c r="I12" s="508"/>
      <c r="J12" s="6"/>
      <c r="K12" s="6"/>
      <c r="L12" s="6"/>
      <c r="M12" s="6"/>
      <c r="N12" s="46"/>
      <c r="O12" s="46"/>
      <c r="P12" s="46"/>
      <c r="Q12" s="46"/>
      <c r="R12" s="46"/>
    </row>
    <row r="13" spans="1:18" x14ac:dyDescent="0.3">
      <c r="A13" s="6"/>
      <c r="B13" s="495" t="s">
        <v>344</v>
      </c>
      <c r="C13" s="496"/>
      <c r="D13" s="496"/>
      <c r="E13" s="496"/>
      <c r="F13" s="519"/>
      <c r="G13" s="520"/>
      <c r="H13" s="507"/>
      <c r="I13" s="508"/>
      <c r="J13" s="6"/>
      <c r="K13" s="6"/>
      <c r="L13" s="6"/>
      <c r="M13" s="6"/>
      <c r="N13" s="46"/>
      <c r="O13" s="46"/>
      <c r="P13" s="46"/>
      <c r="Q13" s="46"/>
      <c r="R13" s="46"/>
    </row>
    <row r="14" spans="1:18" x14ac:dyDescent="0.3">
      <c r="A14" s="6"/>
      <c r="B14" s="495" t="s">
        <v>345</v>
      </c>
      <c r="C14" s="496"/>
      <c r="D14" s="496"/>
      <c r="E14" s="496"/>
      <c r="F14" s="519"/>
      <c r="G14" s="520"/>
      <c r="H14" s="507"/>
      <c r="I14" s="508"/>
      <c r="J14" s="6"/>
      <c r="K14" s="6"/>
      <c r="L14" s="6"/>
      <c r="M14" s="6"/>
      <c r="N14" s="46"/>
      <c r="O14" s="46"/>
      <c r="P14" s="46"/>
      <c r="Q14" s="46"/>
      <c r="R14" s="46"/>
    </row>
    <row r="15" spans="1:18" ht="15" thickBot="1" x14ac:dyDescent="0.35">
      <c r="A15" s="6"/>
      <c r="B15" s="501" t="s">
        <v>366</v>
      </c>
      <c r="C15" s="502"/>
      <c r="D15" s="502"/>
      <c r="E15" s="502"/>
      <c r="F15" s="521"/>
      <c r="G15" s="522"/>
      <c r="H15" s="525"/>
      <c r="I15" s="526"/>
      <c r="J15" s="6"/>
      <c r="K15" s="6"/>
      <c r="L15" s="6"/>
      <c r="M15" s="6"/>
      <c r="N15" s="46"/>
      <c r="O15" s="46"/>
      <c r="P15" s="46"/>
      <c r="Q15" s="46"/>
      <c r="R15" s="46"/>
    </row>
    <row r="16" spans="1:18" ht="24" customHeight="1" thickBot="1" x14ac:dyDescent="0.4">
      <c r="A16" s="6"/>
      <c r="B16" s="226" t="s">
        <v>346</v>
      </c>
      <c r="C16" s="6"/>
      <c r="D16" s="6"/>
      <c r="E16" s="6"/>
      <c r="F16" s="6"/>
      <c r="G16" s="6"/>
      <c r="H16" s="6"/>
      <c r="I16" s="6"/>
      <c r="J16" s="6"/>
      <c r="K16" s="6"/>
      <c r="L16" s="6"/>
      <c r="M16" s="6"/>
      <c r="N16" s="46"/>
      <c r="O16" s="46"/>
      <c r="P16" s="46"/>
      <c r="Q16" s="46"/>
      <c r="R16" s="46"/>
    </row>
    <row r="17" spans="1:18" ht="16.2" customHeight="1" x14ac:dyDescent="0.3">
      <c r="A17" s="6"/>
      <c r="B17" s="481" t="s">
        <v>601</v>
      </c>
      <c r="C17" s="482"/>
      <c r="D17" s="482"/>
      <c r="E17" s="483"/>
      <c r="F17" s="503"/>
      <c r="G17" s="504"/>
      <c r="H17" s="503"/>
      <c r="I17" s="504"/>
      <c r="J17" s="6"/>
      <c r="K17" s="6"/>
      <c r="L17" s="6"/>
      <c r="M17" s="6"/>
      <c r="N17" s="46"/>
      <c r="O17" s="46"/>
      <c r="P17" s="46"/>
      <c r="Q17" s="46"/>
      <c r="R17" s="46"/>
    </row>
    <row r="18" spans="1:18" ht="16.2" customHeight="1" x14ac:dyDescent="0.3">
      <c r="A18" s="6"/>
      <c r="B18" s="484"/>
      <c r="C18" s="485"/>
      <c r="D18" s="485"/>
      <c r="E18" s="486"/>
      <c r="F18" s="479"/>
      <c r="G18" s="480"/>
      <c r="H18" s="479"/>
      <c r="I18" s="480"/>
      <c r="J18" s="6"/>
      <c r="K18" s="6"/>
      <c r="L18" s="6"/>
      <c r="M18" s="6"/>
      <c r="N18" s="46"/>
      <c r="O18" s="46"/>
      <c r="P18" s="46"/>
      <c r="Q18" s="46"/>
      <c r="R18" s="46"/>
    </row>
    <row r="19" spans="1:18" ht="16.2" customHeight="1" x14ac:dyDescent="0.3">
      <c r="A19" s="6"/>
      <c r="B19" s="484"/>
      <c r="C19" s="485"/>
      <c r="D19" s="485"/>
      <c r="E19" s="486"/>
      <c r="F19" s="479"/>
      <c r="G19" s="480"/>
      <c r="H19" s="479"/>
      <c r="I19" s="480"/>
      <c r="J19" s="6"/>
      <c r="K19" s="6"/>
      <c r="L19" s="6"/>
      <c r="M19" s="6"/>
      <c r="N19" s="46"/>
      <c r="O19" s="46"/>
      <c r="P19" s="46"/>
      <c r="Q19" s="46"/>
      <c r="R19" s="46"/>
    </row>
    <row r="20" spans="1:18" ht="16.2" customHeight="1" x14ac:dyDescent="0.3">
      <c r="A20" s="6"/>
      <c r="B20" s="484"/>
      <c r="C20" s="485"/>
      <c r="D20" s="485"/>
      <c r="E20" s="486"/>
      <c r="F20" s="479"/>
      <c r="G20" s="480"/>
      <c r="H20" s="479"/>
      <c r="I20" s="480"/>
      <c r="J20" s="6"/>
      <c r="K20" s="6"/>
      <c r="L20" s="6"/>
      <c r="M20" s="6"/>
      <c r="N20" s="46"/>
      <c r="O20" s="46"/>
      <c r="P20" s="46"/>
      <c r="Q20" s="46"/>
      <c r="R20" s="46"/>
    </row>
    <row r="21" spans="1:18" ht="16.2" customHeight="1" x14ac:dyDescent="0.3">
      <c r="A21" s="6"/>
      <c r="B21" s="484"/>
      <c r="C21" s="485"/>
      <c r="D21" s="485"/>
      <c r="E21" s="486"/>
      <c r="F21" s="479"/>
      <c r="G21" s="480"/>
      <c r="H21" s="479"/>
      <c r="I21" s="480"/>
      <c r="J21" s="6"/>
      <c r="K21" s="6"/>
      <c r="L21" s="6"/>
      <c r="M21" s="6"/>
      <c r="N21" s="46"/>
      <c r="O21" s="46"/>
      <c r="P21" s="46"/>
      <c r="Q21" s="46"/>
      <c r="R21" s="46"/>
    </row>
    <row r="22" spans="1:18" ht="16.2" customHeight="1" x14ac:dyDescent="0.3">
      <c r="A22" s="6"/>
      <c r="B22" s="484"/>
      <c r="C22" s="485"/>
      <c r="D22" s="485"/>
      <c r="E22" s="486"/>
      <c r="F22" s="479"/>
      <c r="G22" s="480"/>
      <c r="H22" s="479"/>
      <c r="I22" s="480"/>
      <c r="J22" s="6"/>
      <c r="K22" s="6"/>
      <c r="L22" s="6"/>
      <c r="M22" s="6"/>
      <c r="N22" s="46"/>
      <c r="O22" s="46"/>
      <c r="P22" s="46"/>
      <c r="Q22" s="46"/>
      <c r="R22" s="46"/>
    </row>
    <row r="23" spans="1:18" ht="16.2" customHeight="1" x14ac:dyDescent="0.3">
      <c r="A23" s="6"/>
      <c r="B23" s="387"/>
      <c r="C23" s="205"/>
      <c r="D23" s="205"/>
      <c r="E23" s="388"/>
      <c r="F23" s="479"/>
      <c r="G23" s="480"/>
      <c r="H23" s="479"/>
      <c r="I23" s="480"/>
      <c r="J23" s="6"/>
      <c r="K23" s="6"/>
      <c r="L23" s="6"/>
      <c r="M23" s="6"/>
      <c r="N23" s="46"/>
      <c r="O23" s="46"/>
      <c r="P23" s="46"/>
      <c r="Q23" s="46"/>
      <c r="R23" s="46"/>
    </row>
    <row r="24" spans="1:18" ht="16.2" customHeight="1" x14ac:dyDescent="0.3">
      <c r="A24" s="6"/>
      <c r="B24" s="387"/>
      <c r="C24" s="205"/>
      <c r="D24" s="205"/>
      <c r="E24" s="388"/>
      <c r="F24" s="479"/>
      <c r="G24" s="480"/>
      <c r="H24" s="479"/>
      <c r="I24" s="480"/>
      <c r="J24" s="6"/>
      <c r="K24" s="6"/>
      <c r="L24" s="6"/>
      <c r="M24" s="6"/>
      <c r="N24" s="46"/>
      <c r="O24" s="46"/>
      <c r="P24" s="46"/>
      <c r="Q24" s="46"/>
      <c r="R24" s="46"/>
    </row>
    <row r="25" spans="1:18" ht="16.2" customHeight="1" x14ac:dyDescent="0.3">
      <c r="A25" s="6"/>
      <c r="B25" s="387"/>
      <c r="C25" s="205"/>
      <c r="D25" s="205"/>
      <c r="E25" s="388"/>
      <c r="F25" s="479"/>
      <c r="G25" s="480"/>
      <c r="H25" s="479"/>
      <c r="I25" s="480"/>
      <c r="J25" s="6"/>
      <c r="K25" s="6"/>
      <c r="L25" s="6"/>
      <c r="M25" s="6"/>
      <c r="N25" s="46"/>
      <c r="O25" s="46"/>
      <c r="P25" s="46"/>
      <c r="Q25" s="46"/>
      <c r="R25" s="46"/>
    </row>
    <row r="26" spans="1:18" ht="16.95" customHeight="1" x14ac:dyDescent="0.3">
      <c r="A26" s="6"/>
      <c r="B26" s="487"/>
      <c r="C26" s="488"/>
      <c r="D26" s="488"/>
      <c r="E26" s="489"/>
      <c r="F26" s="490"/>
      <c r="G26" s="491"/>
      <c r="H26" s="490"/>
      <c r="I26" s="491"/>
      <c r="J26" s="6"/>
      <c r="K26" s="6"/>
      <c r="L26" s="6"/>
      <c r="M26" s="6"/>
      <c r="N26" s="46"/>
      <c r="O26" s="46"/>
      <c r="P26" s="46"/>
      <c r="Q26" s="46"/>
      <c r="R26" s="46"/>
    </row>
    <row r="27" spans="1:18" ht="17.399999999999999" customHeight="1" thickBot="1" x14ac:dyDescent="0.35">
      <c r="A27" s="6"/>
      <c r="B27" s="501" t="s">
        <v>362</v>
      </c>
      <c r="C27" s="502"/>
      <c r="D27" s="502"/>
      <c r="E27" s="502"/>
      <c r="F27" s="521"/>
      <c r="G27" s="522"/>
      <c r="H27" s="523"/>
      <c r="I27" s="524"/>
      <c r="J27" s="6"/>
      <c r="K27" s="131"/>
      <c r="L27" s="6"/>
      <c r="M27" s="6"/>
      <c r="N27" s="46"/>
      <c r="O27" s="46"/>
      <c r="P27" s="46"/>
      <c r="Q27" s="46"/>
      <c r="R27" s="46"/>
    </row>
    <row r="28" spans="1:18" ht="24.6" customHeight="1" thickBot="1" x14ac:dyDescent="0.4">
      <c r="A28" s="6"/>
      <c r="B28" s="226" t="s">
        <v>347</v>
      </c>
      <c r="C28" s="6"/>
      <c r="D28" s="6"/>
      <c r="E28" s="6"/>
      <c r="F28" s="6"/>
      <c r="G28" s="6"/>
      <c r="H28" s="6"/>
      <c r="I28" s="6"/>
      <c r="J28" s="6"/>
      <c r="K28" s="6"/>
      <c r="L28" s="6"/>
      <c r="M28" s="6"/>
      <c r="N28" s="46"/>
      <c r="O28" s="46"/>
      <c r="P28" s="46"/>
      <c r="Q28" s="46"/>
      <c r="R28" s="46"/>
    </row>
    <row r="29" spans="1:18" ht="30" customHeight="1" x14ac:dyDescent="0.3">
      <c r="A29" s="6"/>
      <c r="B29" s="499" t="s">
        <v>348</v>
      </c>
      <c r="C29" s="500"/>
      <c r="D29" s="500"/>
      <c r="E29" s="500"/>
      <c r="F29" s="513"/>
      <c r="G29" s="514"/>
      <c r="H29" s="505"/>
      <c r="I29" s="506"/>
      <c r="J29" s="6"/>
      <c r="K29" s="6"/>
      <c r="L29" s="6"/>
      <c r="M29" s="6"/>
      <c r="N29" s="46"/>
      <c r="O29" s="46"/>
      <c r="P29" s="46"/>
      <c r="Q29" s="46"/>
      <c r="R29" s="46"/>
    </row>
    <row r="30" spans="1:18" ht="31.95" customHeight="1" x14ac:dyDescent="0.3">
      <c r="A30" s="6"/>
      <c r="B30" s="495" t="s">
        <v>349</v>
      </c>
      <c r="C30" s="496"/>
      <c r="D30" s="496"/>
      <c r="E30" s="496"/>
      <c r="F30" s="497"/>
      <c r="G30" s="498"/>
      <c r="H30" s="507"/>
      <c r="I30" s="508"/>
      <c r="J30" s="6"/>
      <c r="K30" s="6"/>
      <c r="L30" s="6"/>
      <c r="M30" s="6"/>
      <c r="N30" s="46"/>
      <c r="O30" s="46"/>
      <c r="P30" s="46"/>
      <c r="Q30" s="46"/>
      <c r="R30" s="46"/>
    </row>
    <row r="31" spans="1:18" ht="58.2" customHeight="1" x14ac:dyDescent="0.3">
      <c r="A31" s="6"/>
      <c r="B31" s="495" t="s">
        <v>351</v>
      </c>
      <c r="C31" s="496"/>
      <c r="D31" s="496"/>
      <c r="E31" s="496"/>
      <c r="F31" s="511"/>
      <c r="G31" s="512"/>
      <c r="H31" s="507"/>
      <c r="I31" s="508"/>
      <c r="J31" s="6"/>
      <c r="K31" s="6"/>
      <c r="L31" s="6"/>
      <c r="M31" s="6"/>
      <c r="N31" s="46"/>
      <c r="O31" s="46"/>
      <c r="P31" s="46"/>
      <c r="Q31" s="46"/>
      <c r="R31" s="46"/>
    </row>
    <row r="32" spans="1:18" ht="84" customHeight="1" x14ac:dyDescent="0.3">
      <c r="A32" s="6"/>
      <c r="B32" s="495" t="s">
        <v>352</v>
      </c>
      <c r="C32" s="496"/>
      <c r="D32" s="496"/>
      <c r="E32" s="496"/>
      <c r="F32" s="497"/>
      <c r="G32" s="498"/>
      <c r="H32" s="507"/>
      <c r="I32" s="508"/>
      <c r="J32" s="6"/>
      <c r="K32" s="6"/>
      <c r="L32" s="6"/>
      <c r="M32" s="6"/>
      <c r="N32" s="46"/>
      <c r="O32" s="46"/>
      <c r="P32" s="46"/>
      <c r="Q32" s="46"/>
      <c r="R32" s="46"/>
    </row>
    <row r="33" spans="1:21" ht="51" customHeight="1" x14ac:dyDescent="0.3">
      <c r="A33" s="6"/>
      <c r="B33" s="531" t="s">
        <v>353</v>
      </c>
      <c r="C33" s="532"/>
      <c r="D33" s="532"/>
      <c r="E33" s="533"/>
      <c r="F33" s="497"/>
      <c r="G33" s="498"/>
      <c r="H33" s="509"/>
      <c r="I33" s="510"/>
      <c r="J33" s="6"/>
      <c r="K33" s="6"/>
      <c r="L33" s="6"/>
      <c r="M33" s="6"/>
      <c r="N33" s="46"/>
      <c r="O33" s="46"/>
      <c r="P33" s="46"/>
      <c r="Q33" s="46"/>
      <c r="R33" s="46"/>
    </row>
    <row r="34" spans="1:21" ht="61.2" customHeight="1" x14ac:dyDescent="0.3">
      <c r="A34" s="6"/>
      <c r="B34" s="495" t="s">
        <v>354</v>
      </c>
      <c r="C34" s="496"/>
      <c r="D34" s="496"/>
      <c r="E34" s="496"/>
      <c r="F34" s="497"/>
      <c r="G34" s="498"/>
      <c r="H34" s="507"/>
      <c r="I34" s="508"/>
      <c r="J34" s="6"/>
      <c r="K34" s="6"/>
      <c r="L34" s="6"/>
      <c r="M34" s="6"/>
      <c r="N34" s="46"/>
      <c r="O34" s="46"/>
      <c r="P34" s="46"/>
      <c r="Q34" s="46"/>
      <c r="R34" s="46"/>
    </row>
    <row r="35" spans="1:21" ht="45.6" customHeight="1" x14ac:dyDescent="0.3">
      <c r="A35" s="6"/>
      <c r="B35" s="495" t="s">
        <v>355</v>
      </c>
      <c r="C35" s="496"/>
      <c r="D35" s="496"/>
      <c r="E35" s="496"/>
      <c r="F35" s="497"/>
      <c r="G35" s="498"/>
      <c r="H35" s="507"/>
      <c r="I35" s="508"/>
      <c r="J35" s="6"/>
      <c r="K35" s="6"/>
      <c r="L35" s="6"/>
      <c r="M35" s="6"/>
      <c r="N35" s="46"/>
      <c r="O35" s="46"/>
      <c r="P35" s="46"/>
      <c r="Q35" s="46"/>
      <c r="R35" s="46"/>
    </row>
    <row r="36" spans="1:21" ht="60.6" customHeight="1" x14ac:dyDescent="0.3">
      <c r="A36" s="6"/>
      <c r="B36" s="495" t="s">
        <v>356</v>
      </c>
      <c r="C36" s="496"/>
      <c r="D36" s="496"/>
      <c r="E36" s="496"/>
      <c r="F36" s="497"/>
      <c r="G36" s="498"/>
      <c r="H36" s="507"/>
      <c r="I36" s="508"/>
      <c r="J36" s="6"/>
      <c r="K36" s="6"/>
      <c r="L36" s="6"/>
      <c r="M36" s="6"/>
      <c r="N36" s="46"/>
      <c r="O36" s="46"/>
      <c r="P36" s="46"/>
      <c r="Q36" s="46"/>
      <c r="R36" s="46"/>
    </row>
    <row r="37" spans="1:21" ht="32.4" customHeight="1" thickBot="1" x14ac:dyDescent="0.35">
      <c r="A37" s="6"/>
      <c r="B37" s="501" t="s">
        <v>357</v>
      </c>
      <c r="C37" s="502"/>
      <c r="D37" s="502"/>
      <c r="E37" s="502"/>
      <c r="F37" s="493"/>
      <c r="G37" s="494"/>
      <c r="H37" s="525"/>
      <c r="I37" s="526"/>
      <c r="J37" s="6"/>
      <c r="K37" s="6"/>
      <c r="L37" s="6"/>
      <c r="M37" s="6"/>
      <c r="N37" s="46"/>
      <c r="O37" s="46"/>
      <c r="P37" s="46"/>
      <c r="Q37" s="46"/>
      <c r="R37" s="46"/>
    </row>
    <row r="38" spans="1:21" ht="23.4" customHeight="1" thickBot="1" x14ac:dyDescent="0.4">
      <c r="A38" s="6"/>
      <c r="B38" s="226" t="s">
        <v>358</v>
      </c>
      <c r="C38" s="6"/>
      <c r="D38" s="6"/>
      <c r="E38" s="6"/>
      <c r="F38" s="6"/>
      <c r="G38" s="6"/>
      <c r="H38" s="6"/>
      <c r="I38" s="6"/>
      <c r="J38" s="6"/>
      <c r="K38" s="6"/>
      <c r="L38" s="6"/>
      <c r="M38" s="6"/>
      <c r="N38" s="46"/>
      <c r="O38" s="46"/>
      <c r="P38" s="46"/>
      <c r="Q38" s="46"/>
      <c r="R38" s="46"/>
    </row>
    <row r="39" spans="1:21" ht="46.2" customHeight="1" thickBot="1" x14ac:dyDescent="0.35">
      <c r="A39" s="6"/>
      <c r="B39" s="534" t="s">
        <v>361</v>
      </c>
      <c r="C39" s="535"/>
      <c r="D39" s="535"/>
      <c r="E39" s="535"/>
      <c r="F39" s="529"/>
      <c r="G39" s="530"/>
      <c r="H39" s="527"/>
      <c r="I39" s="528"/>
      <c r="J39" s="6"/>
      <c r="K39" s="6"/>
      <c r="L39" s="6"/>
      <c r="M39" s="6"/>
      <c r="N39" s="46"/>
      <c r="O39" s="46"/>
      <c r="P39" s="46"/>
      <c r="Q39" s="46"/>
      <c r="R39" s="46"/>
    </row>
    <row r="40" spans="1:21" ht="23.4" customHeight="1" thickBot="1" x14ac:dyDescent="0.4">
      <c r="A40" s="6"/>
      <c r="B40" s="226" t="s">
        <v>359</v>
      </c>
      <c r="C40" s="6"/>
      <c r="D40" s="6"/>
      <c r="E40" s="6"/>
      <c r="F40" s="6"/>
      <c r="G40" s="6"/>
      <c r="H40" s="6"/>
      <c r="I40" s="6"/>
      <c r="J40" s="6"/>
      <c r="K40" s="6"/>
      <c r="L40" s="6"/>
      <c r="M40" s="6"/>
      <c r="N40" s="46"/>
      <c r="O40" s="46"/>
      <c r="P40" s="46"/>
      <c r="Q40" s="46"/>
      <c r="R40" s="46"/>
    </row>
    <row r="41" spans="1:21" ht="45" customHeight="1" thickBot="1" x14ac:dyDescent="0.35">
      <c r="A41" s="6"/>
      <c r="B41" s="534" t="s">
        <v>360</v>
      </c>
      <c r="C41" s="535"/>
      <c r="D41" s="535"/>
      <c r="E41" s="535"/>
      <c r="F41" s="529"/>
      <c r="G41" s="530"/>
      <c r="H41" s="527"/>
      <c r="I41" s="528"/>
      <c r="J41" s="6"/>
      <c r="K41" s="6"/>
      <c r="L41" s="6"/>
      <c r="M41" s="6"/>
      <c r="N41" s="46"/>
      <c r="O41" s="46"/>
      <c r="P41" s="46"/>
      <c r="Q41" s="46"/>
      <c r="R41" s="46"/>
    </row>
    <row r="42" spans="1:21" x14ac:dyDescent="0.3">
      <c r="A42" s="6"/>
      <c r="B42" s="6"/>
      <c r="C42" s="6"/>
      <c r="D42" s="6"/>
      <c r="E42" s="6"/>
      <c r="F42" s="6"/>
      <c r="G42" s="6"/>
      <c r="H42" s="6"/>
      <c r="I42" s="6"/>
      <c r="J42" s="6"/>
      <c r="K42" s="6"/>
      <c r="L42" s="6"/>
      <c r="M42" s="6"/>
      <c r="N42" s="46"/>
      <c r="O42" s="46"/>
      <c r="P42" s="46"/>
      <c r="Q42" s="46"/>
      <c r="R42" s="46"/>
    </row>
    <row r="43" spans="1:21" x14ac:dyDescent="0.3">
      <c r="A43" s="46"/>
      <c r="B43" s="46"/>
      <c r="C43" s="46"/>
      <c r="D43" s="46"/>
      <c r="E43" s="46"/>
      <c r="F43" s="46"/>
      <c r="G43" s="46"/>
      <c r="H43" s="46"/>
      <c r="I43" s="46"/>
      <c r="J43" s="46"/>
      <c r="K43" s="46"/>
      <c r="L43" s="46"/>
      <c r="M43" s="46"/>
      <c r="N43" s="46"/>
      <c r="O43" s="46"/>
      <c r="P43" s="46"/>
      <c r="Q43" s="46"/>
      <c r="R43" s="46"/>
      <c r="S43" s="6"/>
      <c r="T43" s="6"/>
      <c r="U43" s="6"/>
    </row>
    <row r="44" spans="1:21" ht="27.6" customHeight="1" x14ac:dyDescent="0.3">
      <c r="A44" s="46"/>
      <c r="B44" s="77" t="s">
        <v>204</v>
      </c>
      <c r="C44" s="73"/>
      <c r="D44" s="73"/>
      <c r="E44" s="73"/>
      <c r="F44" s="73"/>
      <c r="G44" s="73"/>
      <c r="H44" s="73"/>
      <c r="I44" s="73"/>
      <c r="J44" s="73"/>
      <c r="K44" s="73"/>
      <c r="L44" s="73"/>
      <c r="M44" s="73"/>
      <c r="N44" s="46"/>
      <c r="O44" s="46"/>
      <c r="P44" s="46"/>
      <c r="Q44" s="46"/>
      <c r="R44" s="46"/>
      <c r="S44" s="6"/>
      <c r="T44" s="6"/>
      <c r="U44" s="6"/>
    </row>
    <row r="45" spans="1:21" ht="25.95" customHeight="1" x14ac:dyDescent="0.3">
      <c r="A45" s="46"/>
      <c r="B45" s="75" t="s">
        <v>576</v>
      </c>
      <c r="C45" s="6"/>
      <c r="D45" s="6"/>
      <c r="E45" s="6"/>
      <c r="F45" s="6"/>
      <c r="G45" s="6"/>
      <c r="H45" s="6"/>
      <c r="I45" s="6"/>
      <c r="J45" s="6"/>
      <c r="K45" s="6"/>
      <c r="L45" s="6"/>
      <c r="M45" s="6"/>
      <c r="N45" s="46"/>
      <c r="O45" s="46"/>
      <c r="P45" s="46"/>
      <c r="Q45" s="46"/>
      <c r="R45" s="46"/>
      <c r="S45" s="6"/>
      <c r="T45" s="6"/>
      <c r="U45" s="6"/>
    </row>
    <row r="46" spans="1:21" x14ac:dyDescent="0.3">
      <c r="A46" s="46"/>
      <c r="B46" s="74" t="s">
        <v>202</v>
      </c>
      <c r="C46" s="167"/>
      <c r="D46" s="6"/>
      <c r="E46" s="492"/>
      <c r="F46" s="492"/>
      <c r="G46" s="492"/>
      <c r="H46" s="492"/>
      <c r="I46" s="492"/>
      <c r="J46" s="492"/>
      <c r="K46" s="6"/>
      <c r="L46" s="6"/>
      <c r="M46" s="6"/>
      <c r="N46" s="46"/>
      <c r="O46" s="46"/>
      <c r="P46" s="46"/>
      <c r="Q46" s="46"/>
      <c r="R46" s="46"/>
      <c r="S46" s="6"/>
      <c r="T46" s="6"/>
      <c r="U46" s="6"/>
    </row>
    <row r="47" spans="1:21" ht="5.4" customHeight="1" x14ac:dyDescent="0.3">
      <c r="A47" s="46"/>
      <c r="B47" s="6"/>
      <c r="C47" s="6"/>
      <c r="D47" s="6"/>
      <c r="E47" s="6"/>
      <c r="F47" s="6"/>
      <c r="G47" s="6"/>
      <c r="H47" s="6"/>
      <c r="I47" s="6"/>
      <c r="J47" s="6"/>
      <c r="K47" s="6"/>
      <c r="L47" s="6"/>
      <c r="M47" s="6"/>
      <c r="N47" s="46"/>
      <c r="O47" s="46"/>
      <c r="P47" s="46"/>
      <c r="Q47" s="46"/>
      <c r="R47" s="46"/>
      <c r="S47" s="6"/>
      <c r="T47" s="6"/>
      <c r="U47" s="6"/>
    </row>
    <row r="48" spans="1:21" ht="14.4" customHeight="1" x14ac:dyDescent="0.3">
      <c r="A48" s="46"/>
      <c r="B48" s="74" t="s">
        <v>203</v>
      </c>
      <c r="C48" s="167"/>
      <c r="D48" s="6"/>
      <c r="E48" s="492"/>
      <c r="F48" s="492"/>
      <c r="G48" s="492"/>
      <c r="H48" s="492"/>
      <c r="I48" s="492"/>
      <c r="J48" s="492"/>
      <c r="K48" s="6"/>
      <c r="L48" s="6"/>
      <c r="M48" s="6"/>
      <c r="N48" s="46"/>
      <c r="O48" s="46"/>
      <c r="P48" s="46"/>
      <c r="Q48" s="46"/>
      <c r="R48" s="46"/>
      <c r="S48" s="6"/>
      <c r="T48" s="6"/>
      <c r="U48" s="6"/>
    </row>
    <row r="49" spans="1:21" ht="5.4" customHeight="1" x14ac:dyDescent="0.3">
      <c r="A49" s="46"/>
      <c r="B49" s="6"/>
      <c r="C49" s="6"/>
      <c r="D49" s="6"/>
      <c r="E49" s="6"/>
      <c r="F49" s="6"/>
      <c r="G49" s="6"/>
      <c r="H49" s="6"/>
      <c r="I49" s="6"/>
      <c r="J49" s="6"/>
      <c r="K49" s="6"/>
      <c r="L49" s="6"/>
      <c r="M49" s="6"/>
      <c r="N49" s="46"/>
      <c r="O49" s="46"/>
      <c r="P49" s="46"/>
      <c r="Q49" s="46"/>
      <c r="R49" s="46"/>
      <c r="S49" s="6"/>
      <c r="T49" s="6"/>
      <c r="U49" s="6"/>
    </row>
    <row r="50" spans="1:21" x14ac:dyDescent="0.3">
      <c r="A50" s="46"/>
      <c r="B50" s="74" t="s">
        <v>586</v>
      </c>
      <c r="C50" s="167"/>
      <c r="D50" s="6"/>
      <c r="E50" s="492"/>
      <c r="F50" s="492"/>
      <c r="G50" s="492"/>
      <c r="H50" s="492"/>
      <c r="I50" s="492"/>
      <c r="J50" s="492"/>
      <c r="K50" s="492"/>
      <c r="L50" s="6"/>
      <c r="M50" s="6"/>
      <c r="N50" s="46"/>
      <c r="O50" s="46"/>
      <c r="P50" s="46"/>
      <c r="Q50" s="46"/>
      <c r="R50" s="46"/>
      <c r="S50" s="6"/>
      <c r="T50" s="6"/>
      <c r="U50" s="6"/>
    </row>
    <row r="51" spans="1:21" ht="5.4" customHeight="1" x14ac:dyDescent="0.3">
      <c r="A51" s="46"/>
      <c r="B51" s="74"/>
      <c r="C51" s="74"/>
      <c r="D51" s="6"/>
      <c r="E51" s="6"/>
      <c r="F51" s="6"/>
      <c r="G51" s="6"/>
      <c r="H51" s="6"/>
      <c r="I51" s="6"/>
      <c r="J51" s="6"/>
      <c r="K51" s="6"/>
      <c r="L51" s="6"/>
      <c r="M51" s="6"/>
      <c r="N51" s="46"/>
      <c r="O51" s="46"/>
      <c r="P51" s="46"/>
      <c r="Q51" s="46"/>
      <c r="R51" s="46"/>
      <c r="S51" s="6"/>
      <c r="T51" s="6"/>
      <c r="U51" s="6"/>
    </row>
    <row r="52" spans="1:21" ht="15" customHeight="1" x14ac:dyDescent="0.3">
      <c r="A52" s="46"/>
      <c r="B52" s="145" t="s">
        <v>637</v>
      </c>
      <c r="C52" s="80"/>
      <c r="D52" s="6"/>
      <c r="E52" s="492"/>
      <c r="F52" s="492"/>
      <c r="G52" s="492"/>
      <c r="H52" s="492"/>
      <c r="I52" s="492"/>
      <c r="J52" s="492"/>
      <c r="K52" s="492"/>
      <c r="L52" s="6"/>
      <c r="M52" s="6"/>
      <c r="N52" s="46"/>
      <c r="O52" s="46"/>
      <c r="P52" s="46"/>
      <c r="Q52" s="46"/>
      <c r="R52" s="46"/>
      <c r="S52" s="6"/>
      <c r="T52" s="6"/>
      <c r="U52" s="6"/>
    </row>
    <row r="53" spans="1:21" ht="23.4" customHeight="1" x14ac:dyDescent="0.3">
      <c r="A53" s="46"/>
      <c r="B53" s="118" t="s">
        <v>223</v>
      </c>
      <c r="C53" s="81"/>
      <c r="D53" s="6"/>
      <c r="E53" s="6"/>
      <c r="F53" s="6"/>
      <c r="G53" s="6"/>
      <c r="H53" s="6"/>
      <c r="I53" s="6"/>
      <c r="J53" s="6"/>
      <c r="K53" s="6"/>
      <c r="L53" s="6"/>
      <c r="M53" s="6"/>
      <c r="N53" s="46"/>
      <c r="O53" s="46"/>
      <c r="P53" s="46"/>
      <c r="Q53" s="46"/>
      <c r="R53" s="46"/>
      <c r="S53" s="6"/>
      <c r="T53" s="6"/>
      <c r="U53" s="6"/>
    </row>
    <row r="54" spans="1:21" x14ac:dyDescent="0.3">
      <c r="A54" s="46"/>
      <c r="B54" s="46"/>
      <c r="C54" s="46"/>
      <c r="D54" s="46"/>
      <c r="E54" s="46"/>
      <c r="F54" s="46"/>
      <c r="G54" s="46"/>
      <c r="H54" s="46"/>
      <c r="I54" s="46"/>
      <c r="J54" s="46"/>
      <c r="K54" s="46"/>
      <c r="L54" s="46"/>
      <c r="M54" s="46"/>
      <c r="N54" s="46"/>
      <c r="O54" s="46"/>
      <c r="P54" s="46"/>
      <c r="Q54" s="46"/>
      <c r="R54" s="46"/>
      <c r="S54" s="6"/>
      <c r="T54" s="6"/>
      <c r="U54" s="6"/>
    </row>
    <row r="55" spans="1:21" ht="36" customHeight="1" x14ac:dyDescent="0.3">
      <c r="A55" s="6"/>
      <c r="B55" s="6"/>
      <c r="C55" s="6"/>
      <c r="D55" s="6"/>
      <c r="E55" s="6"/>
      <c r="F55" s="6"/>
      <c r="G55" s="6"/>
      <c r="H55" s="6"/>
      <c r="I55" s="6"/>
      <c r="J55" s="6"/>
      <c r="K55" s="6"/>
      <c r="L55" s="6"/>
      <c r="M55" s="6"/>
      <c r="N55" s="6"/>
      <c r="O55" s="6"/>
      <c r="P55" s="6"/>
      <c r="Q55" s="6"/>
      <c r="R55" s="6"/>
      <c r="S55" s="6"/>
      <c r="T55" s="6"/>
      <c r="U55" s="6"/>
    </row>
    <row r="56" spans="1:21" ht="62.4" customHeight="1" x14ac:dyDescent="0.3">
      <c r="A56" s="6"/>
      <c r="B56" s="6"/>
      <c r="C56" s="6"/>
      <c r="D56" s="6"/>
      <c r="E56" s="6"/>
      <c r="F56" s="6"/>
      <c r="G56" s="6"/>
      <c r="H56" s="6"/>
      <c r="I56" s="6"/>
      <c r="J56" s="6"/>
      <c r="K56" s="6"/>
      <c r="L56" s="6"/>
      <c r="M56" s="6"/>
      <c r="N56" s="6"/>
      <c r="O56" s="6"/>
      <c r="P56" s="6"/>
      <c r="Q56" s="6"/>
      <c r="R56" s="6"/>
      <c r="S56" s="6"/>
      <c r="T56" s="6"/>
      <c r="U56" s="6"/>
    </row>
    <row r="57" spans="1:21" ht="62.4" customHeight="1" x14ac:dyDescent="0.3">
      <c r="A57" s="6"/>
      <c r="B57" s="6"/>
      <c r="C57" s="6"/>
      <c r="D57" s="6"/>
      <c r="E57" s="6"/>
      <c r="F57" s="6"/>
      <c r="G57" s="6"/>
      <c r="H57" s="6"/>
      <c r="I57" s="6"/>
      <c r="J57" s="6"/>
      <c r="K57" s="6"/>
      <c r="L57" s="6"/>
      <c r="M57" s="6"/>
      <c r="N57" s="6"/>
      <c r="O57" s="6"/>
      <c r="P57" s="6"/>
      <c r="Q57" s="6"/>
      <c r="R57" s="6"/>
      <c r="S57" s="6"/>
      <c r="T57" s="6"/>
      <c r="U57" s="6"/>
    </row>
    <row r="58" spans="1:21" ht="62.4" customHeight="1" x14ac:dyDescent="0.3">
      <c r="A58" s="6"/>
      <c r="B58" s="6"/>
      <c r="C58" s="6"/>
      <c r="D58" s="6"/>
      <c r="E58" s="6"/>
      <c r="F58" s="6"/>
      <c r="G58" s="6"/>
      <c r="H58" s="6"/>
      <c r="I58" s="6"/>
      <c r="J58" s="6"/>
      <c r="K58" s="6"/>
      <c r="L58" s="6"/>
      <c r="M58" s="6"/>
      <c r="N58" s="6"/>
      <c r="O58" s="6"/>
      <c r="P58" s="6"/>
      <c r="Q58" s="6"/>
      <c r="R58" s="6"/>
      <c r="S58" s="6"/>
      <c r="T58" s="6"/>
      <c r="U58" s="6"/>
    </row>
  </sheetData>
  <sheetProtection algorithmName="SHA-512" hashValue="yhtLywVN4YgqqD4XT+YY79gQgVIxO6EIYqjTwxtWrAy3mIt2pXlJY1YdEwuku5DfrXvdN/UCJ5cS5rNdhfcuzQ==" saltValue="A77qBXN1VjXa2oRjA9SdaA==" spinCount="100000" sheet="1" objects="1" scenarios="1"/>
  <mergeCells count="85">
    <mergeCell ref="H41:I41"/>
    <mergeCell ref="F39:G39"/>
    <mergeCell ref="B33:E33"/>
    <mergeCell ref="H34:I34"/>
    <mergeCell ref="H35:I35"/>
    <mergeCell ref="H36:I36"/>
    <mergeCell ref="H37:I37"/>
    <mergeCell ref="F33:G33"/>
    <mergeCell ref="H39:I39"/>
    <mergeCell ref="B41:E41"/>
    <mergeCell ref="F41:G41"/>
    <mergeCell ref="B39:E39"/>
    <mergeCell ref="B11:E11"/>
    <mergeCell ref="B13:E13"/>
    <mergeCell ref="B27:E27"/>
    <mergeCell ref="F27:G27"/>
    <mergeCell ref="H17:I17"/>
    <mergeCell ref="H27:I27"/>
    <mergeCell ref="H11:I11"/>
    <mergeCell ref="H12:I12"/>
    <mergeCell ref="H13:I13"/>
    <mergeCell ref="H14:I14"/>
    <mergeCell ref="H15:I15"/>
    <mergeCell ref="F11:G11"/>
    <mergeCell ref="F12:G12"/>
    <mergeCell ref="F13:G13"/>
    <mergeCell ref="F14:G14"/>
    <mergeCell ref="F15:G15"/>
    <mergeCell ref="B8:E8"/>
    <mergeCell ref="B9:E9"/>
    <mergeCell ref="B10:E10"/>
    <mergeCell ref="H8:I8"/>
    <mergeCell ref="F8:G8"/>
    <mergeCell ref="F9:G9"/>
    <mergeCell ref="F10:G10"/>
    <mergeCell ref="H9:I9"/>
    <mergeCell ref="H10:I10"/>
    <mergeCell ref="E48:J48"/>
    <mergeCell ref="E50:K50"/>
    <mergeCell ref="E52:K52"/>
    <mergeCell ref="B14:E14"/>
    <mergeCell ref="B15:E15"/>
    <mergeCell ref="F17:G17"/>
    <mergeCell ref="H29:I29"/>
    <mergeCell ref="H30:I30"/>
    <mergeCell ref="H31:I31"/>
    <mergeCell ref="H32:I32"/>
    <mergeCell ref="H33:I33"/>
    <mergeCell ref="F30:G30"/>
    <mergeCell ref="F31:G31"/>
    <mergeCell ref="F32:G32"/>
    <mergeCell ref="F29:G29"/>
    <mergeCell ref="F34:G34"/>
    <mergeCell ref="H25:I25"/>
    <mergeCell ref="H24:I24"/>
    <mergeCell ref="H23:I23"/>
    <mergeCell ref="H22:I22"/>
    <mergeCell ref="E46:J46"/>
    <mergeCell ref="F37:G37"/>
    <mergeCell ref="B35:E35"/>
    <mergeCell ref="F35:G35"/>
    <mergeCell ref="B36:E36"/>
    <mergeCell ref="F36:G36"/>
    <mergeCell ref="B29:E29"/>
    <mergeCell ref="B30:E30"/>
    <mergeCell ref="B31:E31"/>
    <mergeCell ref="B37:E37"/>
    <mergeCell ref="B32:E32"/>
    <mergeCell ref="B34:E34"/>
    <mergeCell ref="H21:I21"/>
    <mergeCell ref="H20:I20"/>
    <mergeCell ref="H19:I19"/>
    <mergeCell ref="B17:E22"/>
    <mergeCell ref="B26:E26"/>
    <mergeCell ref="H18:I18"/>
    <mergeCell ref="H26:I26"/>
    <mergeCell ref="F18:G18"/>
    <mergeCell ref="F19:G19"/>
    <mergeCell ref="F20:G20"/>
    <mergeCell ref="F21:G21"/>
    <mergeCell ref="F22:G22"/>
    <mergeCell ref="F23:G23"/>
    <mergeCell ref="F24:G24"/>
    <mergeCell ref="F25:G25"/>
    <mergeCell ref="F26:G26"/>
  </mergeCells>
  <dataValidations count="6">
    <dataValidation type="list" allowBlank="1" showInputMessage="1" showErrorMessage="1" error="Please select an item from the list!" sqref="F29" xr:uid="{00000000-0002-0000-0200-000000000000}">
      <formula1>"YES,NO"</formula1>
    </dataValidation>
    <dataValidation type="list" allowBlank="1" showInputMessage="1" showErrorMessage="1" error="Please select an item from the list!" sqref="F30:G30" xr:uid="{00000000-0002-0000-0200-000001000000}">
      <formula1>"Yes,No,I am concurrently applying for both the EU Ecolabel and another existing eco-label."</formula1>
    </dataValidation>
    <dataValidation type="list" allowBlank="1" showInputMessage="1" showErrorMessage="1" error="Please select an item from the list!" sqref="F32:G34" xr:uid="{00000000-0002-0000-0200-000002000000}">
      <formula1>"Yes (please provide proof of status), No"</formula1>
    </dataValidation>
    <dataValidation type="list" allowBlank="1" showInputMessage="1" showErrorMessage="1" error="Please select an item from the list!" sqref="F35:G36" xr:uid="{00000000-0002-0000-0200-000003000000}">
      <formula1>"Yes, No"</formula1>
    </dataValidation>
    <dataValidation type="list" allowBlank="1" showInputMessage="1" showErrorMessage="1" error="Please select an item from the list!" sqref="F37:G37" xr:uid="{00000000-0002-0000-0200-000004000000}">
      <formula1>"Yes (please provide proof of status such as EN ISO certification or EMAS registration), No"</formula1>
    </dataValidation>
    <dataValidation type="list" allowBlank="1" showInputMessage="1" showErrorMessage="1" error="Please select an item from the list!" sqref="F39:G39 F41:G41" xr:uid="{00000000-0002-0000-0200-000005000000}">
      <formula1>"Yes,No"</formula1>
    </dataValidation>
  </dataValidations>
  <hyperlinks>
    <hyperlink ref="I2" location="Menu!A1" display="← Menue" xr:uid="{00000000-0004-0000-0200-000000000000}"/>
  </hyperlinks>
  <pageMargins left="0.7" right="0.7" top="0.78740157499999996" bottom="0.78740157499999996"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34998626667073579"/>
  </sheetPr>
  <dimension ref="A1:N36"/>
  <sheetViews>
    <sheetView showGridLines="0" showRowColHeaders="0" workbookViewId="0">
      <pane ySplit="1" topLeftCell="A2" activePane="bottomLeft" state="frozen"/>
      <selection activeCell="H9" sqref="H9:J10"/>
      <selection pane="bottomLeft" activeCell="E2" sqref="E2"/>
    </sheetView>
  </sheetViews>
  <sheetFormatPr defaultColWidth="8.88671875" defaultRowHeight="14.4" x14ac:dyDescent="0.3"/>
  <cols>
    <col min="1" max="1" width="3.109375" customWidth="1"/>
    <col min="2" max="2" width="26.44140625" customWidth="1"/>
    <col min="3" max="3" width="119.6640625" customWidth="1"/>
    <col min="4" max="4" width="12" customWidth="1"/>
  </cols>
  <sheetData>
    <row r="1" spans="1:14" s="10" customFormat="1" ht="24.6" customHeight="1" x14ac:dyDescent="0.45">
      <c r="A1" s="45"/>
      <c r="B1" s="265" t="s">
        <v>1</v>
      </c>
      <c r="C1" s="45"/>
      <c r="D1" s="24" t="s">
        <v>151</v>
      </c>
      <c r="E1" s="45"/>
      <c r="F1" s="45"/>
      <c r="G1" s="45"/>
      <c r="H1" s="45"/>
      <c r="I1" s="45"/>
      <c r="J1" s="45"/>
      <c r="K1" s="45"/>
      <c r="L1" s="45"/>
      <c r="M1" s="45"/>
      <c r="N1" s="45"/>
    </row>
    <row r="3" spans="1:14" ht="15" thickBot="1" x14ac:dyDescent="0.35">
      <c r="B3" s="266" t="s">
        <v>0</v>
      </c>
      <c r="C3" s="267" t="s">
        <v>419</v>
      </c>
      <c r="D3" s="328" t="s">
        <v>420</v>
      </c>
      <c r="E3" s="5"/>
      <c r="F3" s="5"/>
      <c r="G3" s="5"/>
    </row>
    <row r="4" spans="1:14" ht="30" thickTop="1" thickBot="1" x14ac:dyDescent="0.35">
      <c r="B4" s="268" t="s">
        <v>421</v>
      </c>
      <c r="C4" s="269" t="s">
        <v>422</v>
      </c>
      <c r="D4" s="329" t="s">
        <v>423</v>
      </c>
      <c r="E4" s="5"/>
      <c r="F4" s="5"/>
      <c r="G4" s="5"/>
    </row>
    <row r="5" spans="1:14" ht="73.2" thickTop="1" thickBot="1" x14ac:dyDescent="0.35">
      <c r="B5" s="268" t="s">
        <v>2</v>
      </c>
      <c r="C5" s="269" t="s">
        <v>424</v>
      </c>
      <c r="D5" s="330"/>
      <c r="E5" s="5"/>
      <c r="F5" s="5"/>
      <c r="G5" s="5"/>
    </row>
    <row r="6" spans="1:14" ht="30" thickTop="1" thickBot="1" x14ac:dyDescent="0.35">
      <c r="B6" s="268" t="s">
        <v>425</v>
      </c>
      <c r="C6" s="270" t="s">
        <v>426</v>
      </c>
      <c r="D6" s="329" t="s">
        <v>423</v>
      </c>
      <c r="E6" s="5"/>
      <c r="F6" s="5"/>
      <c r="G6" s="5"/>
    </row>
    <row r="7" spans="1:14" ht="30" thickTop="1" thickBot="1" x14ac:dyDescent="0.35">
      <c r="B7" s="268" t="s">
        <v>427</v>
      </c>
      <c r="C7" s="270" t="s">
        <v>428</v>
      </c>
      <c r="D7" s="329" t="s">
        <v>423</v>
      </c>
      <c r="E7" s="5"/>
      <c r="F7" s="5"/>
      <c r="G7" s="5"/>
    </row>
    <row r="8" spans="1:14" ht="30" thickTop="1" thickBot="1" x14ac:dyDescent="0.35">
      <c r="B8" s="268" t="s">
        <v>3</v>
      </c>
      <c r="C8" s="269" t="s">
        <v>429</v>
      </c>
      <c r="D8" s="330"/>
      <c r="E8" s="271"/>
      <c r="F8" s="5"/>
      <c r="G8" s="5"/>
    </row>
    <row r="9" spans="1:14" ht="44.4" thickTop="1" thickBot="1" x14ac:dyDescent="0.35">
      <c r="B9" s="268" t="s">
        <v>4</v>
      </c>
      <c r="C9" s="272" t="s">
        <v>430</v>
      </c>
      <c r="D9" s="330"/>
      <c r="E9" s="5"/>
      <c r="F9" s="5"/>
      <c r="G9" s="5"/>
    </row>
    <row r="10" spans="1:14" ht="30" thickTop="1" thickBot="1" x14ac:dyDescent="0.35">
      <c r="B10" s="268" t="s">
        <v>5</v>
      </c>
      <c r="C10" s="269" t="s">
        <v>431</v>
      </c>
      <c r="D10" s="330"/>
      <c r="E10" s="5"/>
      <c r="F10" s="5"/>
      <c r="G10" s="5"/>
    </row>
    <row r="11" spans="1:14" ht="30" thickTop="1" thickBot="1" x14ac:dyDescent="0.35">
      <c r="B11" s="268" t="s">
        <v>6</v>
      </c>
      <c r="C11" s="270" t="s">
        <v>432</v>
      </c>
      <c r="D11" s="330"/>
      <c r="E11" s="5"/>
      <c r="F11" s="5"/>
      <c r="G11" s="5"/>
    </row>
    <row r="12" spans="1:14" ht="30" thickTop="1" thickBot="1" x14ac:dyDescent="0.35">
      <c r="B12" s="273" t="s">
        <v>121</v>
      </c>
      <c r="C12" s="270" t="s">
        <v>433</v>
      </c>
      <c r="D12" s="330"/>
      <c r="E12" s="5"/>
      <c r="F12" s="5"/>
      <c r="G12" s="5"/>
    </row>
    <row r="13" spans="1:14" ht="30" thickTop="1" thickBot="1" x14ac:dyDescent="0.35">
      <c r="B13" s="268" t="s">
        <v>101</v>
      </c>
      <c r="C13" s="269" t="s">
        <v>434</v>
      </c>
      <c r="D13" s="330"/>
      <c r="E13" s="5"/>
      <c r="F13" s="5"/>
      <c r="G13" s="5"/>
    </row>
    <row r="14" spans="1:14" ht="15.6" thickTop="1" thickBot="1" x14ac:dyDescent="0.35">
      <c r="B14" s="268" t="s">
        <v>435</v>
      </c>
      <c r="C14" s="274" t="s">
        <v>418</v>
      </c>
      <c r="D14" s="330"/>
      <c r="E14" s="5"/>
      <c r="F14" s="5"/>
      <c r="G14" s="5"/>
    </row>
    <row r="15" spans="1:14" ht="30" thickTop="1" thickBot="1" x14ac:dyDescent="0.35">
      <c r="B15" s="268" t="s">
        <v>57</v>
      </c>
      <c r="C15" s="270" t="s">
        <v>436</v>
      </c>
      <c r="D15" s="329" t="s">
        <v>423</v>
      </c>
      <c r="E15" s="5"/>
      <c r="F15" s="5"/>
      <c r="G15" s="5"/>
    </row>
    <row r="16" spans="1:14" ht="30" thickTop="1" thickBot="1" x14ac:dyDescent="0.35">
      <c r="B16" s="268" t="s">
        <v>437</v>
      </c>
      <c r="C16" s="270" t="s">
        <v>438</v>
      </c>
      <c r="D16" s="329" t="s">
        <v>423</v>
      </c>
      <c r="E16" s="5"/>
      <c r="F16" s="5"/>
      <c r="G16" s="5"/>
    </row>
    <row r="17" spans="2:7" ht="15.6" thickTop="1" thickBot="1" x14ac:dyDescent="0.35">
      <c r="B17" s="268" t="s">
        <v>122</v>
      </c>
      <c r="C17" s="269" t="s">
        <v>439</v>
      </c>
      <c r="D17" s="330"/>
      <c r="E17" s="5"/>
      <c r="F17" s="5"/>
      <c r="G17" s="5"/>
    </row>
    <row r="18" spans="2:7" ht="15.6" thickTop="1" thickBot="1" x14ac:dyDescent="0.35">
      <c r="B18" s="268" t="s">
        <v>123</v>
      </c>
      <c r="C18" s="269" t="s">
        <v>440</v>
      </c>
      <c r="D18" s="330"/>
      <c r="E18" s="5"/>
      <c r="F18" s="5"/>
      <c r="G18" s="5"/>
    </row>
    <row r="19" spans="2:7" ht="30" thickTop="1" thickBot="1" x14ac:dyDescent="0.35">
      <c r="B19" s="273" t="s">
        <v>124</v>
      </c>
      <c r="C19" s="269" t="s">
        <v>441</v>
      </c>
      <c r="D19" s="330"/>
      <c r="E19" s="5"/>
      <c r="F19" s="5"/>
      <c r="G19" s="5"/>
    </row>
    <row r="20" spans="2:7" ht="15.6" thickTop="1" thickBot="1" x14ac:dyDescent="0.35">
      <c r="B20" s="268" t="s">
        <v>125</v>
      </c>
      <c r="C20" s="269" t="s">
        <v>442</v>
      </c>
      <c r="D20" s="330"/>
      <c r="E20" s="5"/>
      <c r="F20" s="5"/>
      <c r="G20" s="5"/>
    </row>
    <row r="21" spans="2:7" ht="19.95" customHeight="1" thickTop="1" thickBot="1" x14ac:dyDescent="0.35">
      <c r="B21" s="268" t="s">
        <v>126</v>
      </c>
      <c r="C21" s="274" t="s">
        <v>443</v>
      </c>
      <c r="D21" s="330"/>
      <c r="E21" s="5"/>
      <c r="F21" s="5"/>
      <c r="G21" s="5"/>
    </row>
    <row r="22" spans="2:7" ht="30" thickTop="1" thickBot="1" x14ac:dyDescent="0.35">
      <c r="B22" s="268" t="s">
        <v>73</v>
      </c>
      <c r="C22" s="270" t="s">
        <v>444</v>
      </c>
      <c r="D22" s="330"/>
      <c r="E22" s="5"/>
      <c r="F22" s="5"/>
      <c r="G22" s="5"/>
    </row>
    <row r="23" spans="2:7" ht="30" thickTop="1" thickBot="1" x14ac:dyDescent="0.35">
      <c r="B23" s="268" t="s">
        <v>445</v>
      </c>
      <c r="C23" s="270" t="s">
        <v>446</v>
      </c>
      <c r="D23" s="329" t="s">
        <v>423</v>
      </c>
      <c r="E23" s="5"/>
      <c r="F23" s="5"/>
      <c r="G23" s="5"/>
    </row>
    <row r="24" spans="2:7" ht="30" thickTop="1" thickBot="1" x14ac:dyDescent="0.35">
      <c r="B24" s="268" t="s">
        <v>127</v>
      </c>
      <c r="C24" s="269" t="s">
        <v>447</v>
      </c>
      <c r="D24" s="330"/>
      <c r="E24" s="5"/>
      <c r="F24" s="5"/>
      <c r="G24" s="5"/>
    </row>
    <row r="25" spans="2:7" ht="15.6" thickTop="1" thickBot="1" x14ac:dyDescent="0.35">
      <c r="B25" s="268" t="s">
        <v>639</v>
      </c>
      <c r="C25" s="269" t="s">
        <v>640</v>
      </c>
      <c r="D25" s="330"/>
      <c r="E25" s="5"/>
      <c r="F25" s="5"/>
      <c r="G25" s="5"/>
    </row>
    <row r="26" spans="2:7" ht="15.6" thickTop="1" thickBot="1" x14ac:dyDescent="0.35">
      <c r="B26" s="268" t="s">
        <v>641</v>
      </c>
      <c r="C26" s="269" t="s">
        <v>642</v>
      </c>
      <c r="D26" s="330"/>
      <c r="E26" s="5"/>
      <c r="F26" s="5"/>
      <c r="G26" s="5"/>
    </row>
    <row r="27" spans="2:7" ht="30" thickTop="1" thickBot="1" x14ac:dyDescent="0.35">
      <c r="B27" s="273" t="s">
        <v>448</v>
      </c>
      <c r="C27" s="269" t="s">
        <v>449</v>
      </c>
      <c r="D27" s="329" t="s">
        <v>423</v>
      </c>
      <c r="E27" s="5"/>
      <c r="F27" s="5"/>
      <c r="G27" s="5"/>
    </row>
    <row r="28" spans="2:7" ht="15.6" thickTop="1" thickBot="1" x14ac:dyDescent="0.35">
      <c r="B28" s="268" t="s">
        <v>141</v>
      </c>
      <c r="C28" s="274" t="s">
        <v>450</v>
      </c>
      <c r="D28" s="330"/>
      <c r="E28" s="5"/>
      <c r="F28" s="5"/>
      <c r="G28" s="5"/>
    </row>
    <row r="29" spans="2:7" ht="15.6" thickTop="1" thickBot="1" x14ac:dyDescent="0.35">
      <c r="B29" s="268" t="s">
        <v>451</v>
      </c>
      <c r="C29" s="274" t="s">
        <v>452</v>
      </c>
      <c r="D29" s="329" t="s">
        <v>423</v>
      </c>
      <c r="E29" s="5"/>
      <c r="F29" s="5"/>
      <c r="G29" s="5"/>
    </row>
    <row r="30" spans="2:7" ht="15.6" thickTop="1" thickBot="1" x14ac:dyDescent="0.35">
      <c r="B30" s="268" t="s">
        <v>128</v>
      </c>
      <c r="C30" s="269" t="s">
        <v>453</v>
      </c>
      <c r="D30" s="330"/>
      <c r="E30" s="5"/>
      <c r="F30" s="5"/>
      <c r="G30" s="5"/>
    </row>
    <row r="31" spans="2:7" ht="30" thickTop="1" thickBot="1" x14ac:dyDescent="0.35">
      <c r="B31" s="268" t="s">
        <v>454</v>
      </c>
      <c r="C31" s="269" t="s">
        <v>643</v>
      </c>
      <c r="D31" s="329" t="s">
        <v>423</v>
      </c>
      <c r="E31" s="5"/>
      <c r="F31" s="5"/>
      <c r="G31" s="5"/>
    </row>
    <row r="32" spans="2:7" ht="15.6" thickTop="1" thickBot="1" x14ac:dyDescent="0.35">
      <c r="B32" s="268" t="s">
        <v>455</v>
      </c>
      <c r="C32" s="269" t="s">
        <v>456</v>
      </c>
      <c r="D32" s="330"/>
      <c r="E32" s="5"/>
      <c r="F32" s="5"/>
      <c r="G32" s="5"/>
    </row>
    <row r="33" spans="2:7" ht="15.6" thickTop="1" thickBot="1" x14ac:dyDescent="0.35">
      <c r="B33" s="268" t="s">
        <v>457</v>
      </c>
      <c r="C33" s="269" t="s">
        <v>458</v>
      </c>
      <c r="D33" s="329" t="s">
        <v>423</v>
      </c>
      <c r="E33" s="5"/>
      <c r="F33" s="5"/>
      <c r="G33" s="5"/>
    </row>
    <row r="34" spans="2:7" ht="15.6" thickTop="1" thickBot="1" x14ac:dyDescent="0.35">
      <c r="B34" s="268" t="s">
        <v>129</v>
      </c>
      <c r="C34" s="269" t="s">
        <v>459</v>
      </c>
      <c r="D34" s="330"/>
      <c r="E34" s="5"/>
      <c r="F34" s="5"/>
      <c r="G34" s="5"/>
    </row>
    <row r="35" spans="2:7" ht="30" thickTop="1" thickBot="1" x14ac:dyDescent="0.35">
      <c r="B35" s="273" t="s">
        <v>130</v>
      </c>
      <c r="C35" s="269" t="s">
        <v>460</v>
      </c>
      <c r="D35" s="330"/>
      <c r="E35" s="5"/>
      <c r="F35" s="5"/>
      <c r="G35" s="5"/>
    </row>
    <row r="36" spans="2:7" ht="15" thickTop="1" x14ac:dyDescent="0.3"/>
  </sheetData>
  <sheetProtection algorithmName="SHA-512" hashValue="hygOLXdZb7yDH/yMlHw6tDe+zKibcswxXsW6pdH5UF6/ssfYEBeBtYdYZFJHR7+CTkyBB0UgIZwxmG3B3fKMAg==" saltValue="stOTp3+ixo25vlEVEQCeWg==" spinCount="100000" sheet="1" objects="1" scenarios="1"/>
  <hyperlinks>
    <hyperlink ref="D1" location="Menu!A1" display="← Menue" xr:uid="{00000000-0004-0000-0300-000000000000}"/>
  </hyperlink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34998626667073579"/>
  </sheetPr>
  <dimension ref="A1:S57"/>
  <sheetViews>
    <sheetView showGridLines="0" showRowColHeaders="0" workbookViewId="0">
      <pane ySplit="5" topLeftCell="A6" activePane="bottomLeft" state="frozen"/>
      <selection activeCell="H9" sqref="H9:J10"/>
      <selection pane="bottomLeft" activeCell="M7" sqref="M7"/>
    </sheetView>
  </sheetViews>
  <sheetFormatPr defaultColWidth="11.44140625" defaultRowHeight="14.4" x14ac:dyDescent="0.3"/>
  <cols>
    <col min="1" max="1" width="4.33203125" customWidth="1"/>
    <col min="2" max="2" width="1.44140625" customWidth="1"/>
    <col min="3" max="3" width="58.33203125" customWidth="1"/>
    <col min="4" max="4" width="0.6640625" customWidth="1"/>
    <col min="5" max="5" width="8" customWidth="1"/>
    <col min="6" max="6" width="9.5546875" customWidth="1"/>
    <col min="7" max="7" width="11" customWidth="1"/>
    <col min="8" max="8" width="9.109375" customWidth="1"/>
    <col min="9" max="9" width="8.44140625" customWidth="1"/>
    <col min="10" max="10" width="10.5546875" customWidth="1"/>
    <col min="11" max="11" width="9.109375" customWidth="1"/>
    <col min="12" max="12" width="12.33203125" customWidth="1"/>
    <col min="13" max="13" width="7.33203125" customWidth="1"/>
    <col min="14" max="14" width="21.6640625" customWidth="1"/>
    <col min="15" max="15" width="27.33203125" customWidth="1"/>
    <col min="16" max="19" width="32.5546875" customWidth="1"/>
  </cols>
  <sheetData>
    <row r="1" spans="1:19" ht="2.4" customHeight="1" x14ac:dyDescent="0.3">
      <c r="A1" s="46"/>
      <c r="B1" s="46"/>
      <c r="C1" s="46"/>
      <c r="D1" s="46"/>
      <c r="E1" s="46"/>
      <c r="F1" s="46"/>
      <c r="G1" s="46"/>
      <c r="H1" s="46"/>
      <c r="I1" s="46"/>
      <c r="J1" s="46"/>
      <c r="K1" s="46"/>
      <c r="L1" s="46"/>
      <c r="M1" s="46"/>
      <c r="N1" s="46"/>
      <c r="O1" s="46"/>
      <c r="P1" s="46"/>
      <c r="Q1" s="6"/>
      <c r="R1" s="6"/>
      <c r="S1" s="6"/>
    </row>
    <row r="2" spans="1:19" ht="24" customHeight="1" x14ac:dyDescent="0.3">
      <c r="A2" s="46"/>
      <c r="B2" s="56" t="s">
        <v>505</v>
      </c>
      <c r="C2" s="56"/>
      <c r="D2" s="46"/>
      <c r="E2" s="46"/>
      <c r="F2" s="46"/>
      <c r="G2" s="46"/>
      <c r="H2" s="46"/>
      <c r="I2" s="46"/>
      <c r="J2" s="50" t="s">
        <v>151</v>
      </c>
      <c r="K2" s="46"/>
      <c r="L2" s="46"/>
      <c r="M2" s="46" t="s">
        <v>23</v>
      </c>
      <c r="N2" s="46"/>
      <c r="O2" s="46"/>
      <c r="P2" s="46"/>
      <c r="Q2" s="46"/>
      <c r="R2" s="46"/>
      <c r="S2" s="46"/>
    </row>
    <row r="3" spans="1:19" ht="4.95" customHeight="1" thickBot="1" x14ac:dyDescent="0.35">
      <c r="A3" s="140"/>
      <c r="B3" s="140"/>
      <c r="C3" s="297"/>
      <c r="D3" s="140"/>
      <c r="E3" s="140"/>
      <c r="F3" s="140"/>
      <c r="G3" s="140"/>
      <c r="H3" s="140"/>
      <c r="I3" s="140"/>
      <c r="J3" s="140"/>
      <c r="K3" s="140"/>
      <c r="L3" s="140"/>
      <c r="M3" s="140"/>
      <c r="N3" s="140"/>
      <c r="O3" s="140"/>
      <c r="P3" s="140"/>
      <c r="Q3" s="140"/>
      <c r="R3" s="140"/>
      <c r="S3" s="140"/>
    </row>
    <row r="4" spans="1:19" ht="21.6" customHeight="1" thickTop="1" x14ac:dyDescent="0.35">
      <c r="A4" s="45"/>
      <c r="B4" s="122" t="s">
        <v>245</v>
      </c>
      <c r="C4" s="45"/>
      <c r="D4" s="45"/>
      <c r="E4" s="45"/>
      <c r="F4" s="45"/>
      <c r="G4" s="45"/>
      <c r="H4" s="45"/>
      <c r="I4" s="45"/>
      <c r="J4" s="45"/>
      <c r="K4" s="45"/>
      <c r="L4" s="45"/>
      <c r="M4" s="45"/>
      <c r="N4" s="45"/>
      <c r="O4" s="45"/>
      <c r="P4" s="45"/>
      <c r="Q4" s="45"/>
      <c r="R4" s="45"/>
      <c r="S4" s="45"/>
    </row>
    <row r="5" spans="1:19" ht="45" customHeight="1" x14ac:dyDescent="0.3">
      <c r="A5" s="6"/>
      <c r="B5" s="6"/>
      <c r="C5" s="6"/>
      <c r="D5" s="6"/>
      <c r="E5" s="557" t="s">
        <v>206</v>
      </c>
      <c r="F5" s="557"/>
      <c r="G5" s="84"/>
      <c r="H5" s="553" t="s">
        <v>207</v>
      </c>
      <c r="I5" s="553"/>
      <c r="J5" s="553"/>
      <c r="K5" s="6"/>
      <c r="L5" s="6"/>
      <c r="M5" s="6"/>
      <c r="N5" s="6"/>
      <c r="O5" s="6"/>
      <c r="P5" s="6"/>
      <c r="Q5" s="6"/>
      <c r="R5" s="6"/>
      <c r="S5" s="6"/>
    </row>
    <row r="6" spans="1:19" ht="11.4" customHeight="1" thickBot="1" x14ac:dyDescent="0.35">
      <c r="A6" s="6"/>
      <c r="B6" s="6"/>
      <c r="C6" s="6"/>
      <c r="D6" s="6"/>
      <c r="E6" s="120"/>
      <c r="F6" s="84"/>
      <c r="G6" s="84"/>
      <c r="H6" s="84"/>
      <c r="I6" s="6"/>
      <c r="J6" s="6"/>
      <c r="K6" s="6"/>
      <c r="L6" s="6"/>
      <c r="M6" s="6"/>
      <c r="N6" s="6"/>
      <c r="O6" s="6"/>
      <c r="P6" s="6"/>
      <c r="Q6" s="6"/>
      <c r="R6" s="6"/>
      <c r="S6" s="6"/>
    </row>
    <row r="7" spans="1:19" ht="19.95" customHeight="1" thickBot="1" x14ac:dyDescent="0.35">
      <c r="A7" s="6"/>
      <c r="B7" s="566" t="s">
        <v>249</v>
      </c>
      <c r="C7" s="567"/>
      <c r="D7" s="6"/>
      <c r="E7" s="6"/>
      <c r="F7" s="6"/>
      <c r="G7" s="6"/>
      <c r="H7" s="6"/>
      <c r="I7" s="6"/>
      <c r="J7" s="6"/>
      <c r="K7" s="6"/>
      <c r="L7" s="6"/>
      <c r="M7" s="6"/>
      <c r="N7" s="6"/>
      <c r="O7" s="6"/>
      <c r="P7" s="6"/>
      <c r="Q7" s="6"/>
      <c r="R7" s="6"/>
      <c r="S7" s="6"/>
    </row>
    <row r="8" spans="1:19" ht="21" customHeight="1" x14ac:dyDescent="0.3">
      <c r="A8" s="6"/>
      <c r="B8" s="540" t="s">
        <v>32</v>
      </c>
      <c r="C8" s="541"/>
      <c r="D8" s="372"/>
      <c r="E8" s="373"/>
      <c r="F8" s="372"/>
      <c r="G8" s="372"/>
      <c r="H8" s="558"/>
      <c r="I8" s="559"/>
      <c r="J8" s="560"/>
      <c r="K8" s="6"/>
      <c r="L8" s="6"/>
      <c r="M8" s="6"/>
      <c r="N8" s="6"/>
      <c r="O8" s="6"/>
      <c r="P8" s="6"/>
      <c r="Q8" s="6"/>
      <c r="R8" s="6"/>
      <c r="S8" s="6"/>
    </row>
    <row r="9" spans="1:19" ht="28.5" customHeight="1" x14ac:dyDescent="0.3">
      <c r="A9" s="6"/>
      <c r="B9" s="536" t="s">
        <v>309</v>
      </c>
      <c r="C9" s="537"/>
      <c r="D9" s="374"/>
      <c r="E9" s="375"/>
      <c r="F9" s="374"/>
      <c r="G9" s="374"/>
      <c r="H9" s="511"/>
      <c r="I9" s="561"/>
      <c r="J9" s="562"/>
      <c r="K9" s="149"/>
      <c r="L9" s="149"/>
      <c r="M9" s="6"/>
      <c r="N9" s="6"/>
      <c r="O9" s="6"/>
      <c r="P9" s="6"/>
      <c r="Q9" s="6"/>
      <c r="R9" s="6"/>
      <c r="S9" s="6"/>
    </row>
    <row r="10" spans="1:19" ht="29.4" customHeight="1" x14ac:dyDescent="0.3">
      <c r="A10" s="6"/>
      <c r="B10" s="536" t="s">
        <v>308</v>
      </c>
      <c r="C10" s="537"/>
      <c r="D10" s="374"/>
      <c r="E10" s="375"/>
      <c r="F10" s="374"/>
      <c r="G10" s="374"/>
      <c r="H10" s="511"/>
      <c r="I10" s="561"/>
      <c r="J10" s="562"/>
      <c r="K10" s="149"/>
      <c r="L10" s="149"/>
      <c r="M10" s="6"/>
      <c r="N10" s="6"/>
      <c r="O10" s="6"/>
      <c r="P10" s="6"/>
      <c r="Q10" s="6"/>
      <c r="R10" s="6"/>
      <c r="S10" s="6"/>
    </row>
    <row r="11" spans="1:19" ht="33.6" customHeight="1" thickBot="1" x14ac:dyDescent="0.35">
      <c r="A11" s="6"/>
      <c r="B11" s="542" t="s">
        <v>294</v>
      </c>
      <c r="C11" s="543"/>
      <c r="D11" s="376"/>
      <c r="E11" s="377"/>
      <c r="F11" s="376"/>
      <c r="G11" s="376"/>
      <c r="H11" s="563"/>
      <c r="I11" s="564"/>
      <c r="J11" s="565"/>
      <c r="K11" s="149"/>
      <c r="L11" s="6"/>
      <c r="M11" s="6"/>
      <c r="N11" s="6"/>
      <c r="O11" s="6"/>
      <c r="P11" s="6"/>
      <c r="Q11" s="6"/>
      <c r="R11" s="6"/>
      <c r="S11" s="6"/>
    </row>
    <row r="12" spans="1:19" ht="6.6" customHeight="1" thickBot="1" x14ac:dyDescent="0.35">
      <c r="A12" s="6"/>
      <c r="B12" s="378"/>
      <c r="C12" s="378"/>
      <c r="D12" s="82"/>
      <c r="E12" s="370"/>
      <c r="F12" s="82"/>
      <c r="G12" s="82"/>
      <c r="H12" s="371"/>
      <c r="I12" s="371"/>
      <c r="J12" s="371"/>
      <c r="K12" s="149"/>
      <c r="L12" s="6"/>
      <c r="M12" s="6"/>
      <c r="N12" s="6"/>
      <c r="O12" s="6"/>
      <c r="P12" s="6"/>
      <c r="Q12" s="6"/>
      <c r="R12" s="6"/>
      <c r="S12" s="6"/>
    </row>
    <row r="13" spans="1:19" ht="19.95" customHeight="1" thickBot="1" x14ac:dyDescent="0.35">
      <c r="A13" s="6"/>
      <c r="B13" s="566" t="s">
        <v>198</v>
      </c>
      <c r="C13" s="567"/>
      <c r="D13" s="6"/>
      <c r="E13" s="6"/>
      <c r="F13" s="6"/>
      <c r="G13" s="6"/>
      <c r="H13" s="6"/>
      <c r="I13" s="6"/>
      <c r="J13" s="6"/>
      <c r="K13" s="6"/>
      <c r="L13" s="6"/>
      <c r="M13" s="6"/>
      <c r="N13" s="6"/>
      <c r="O13" s="6"/>
      <c r="P13" s="6"/>
      <c r="Q13" s="6"/>
      <c r="R13" s="6"/>
      <c r="S13" s="6"/>
    </row>
    <row r="14" spans="1:19" ht="21" customHeight="1" x14ac:dyDescent="0.3">
      <c r="A14" s="6"/>
      <c r="B14" s="568" t="s">
        <v>27</v>
      </c>
      <c r="C14" s="569"/>
      <c r="D14" s="372"/>
      <c r="E14" s="373"/>
      <c r="F14" s="372"/>
      <c r="G14" s="372"/>
      <c r="H14" s="558"/>
      <c r="I14" s="559"/>
      <c r="J14" s="560"/>
      <c r="K14" s="6"/>
      <c r="L14" s="6"/>
      <c r="M14" s="6"/>
      <c r="N14" s="6"/>
      <c r="O14" s="6"/>
      <c r="P14" s="6"/>
      <c r="Q14" s="6"/>
      <c r="R14" s="6"/>
      <c r="S14" s="6"/>
    </row>
    <row r="15" spans="1:19" ht="21" customHeight="1" thickBot="1" x14ac:dyDescent="0.35">
      <c r="A15" s="6"/>
      <c r="B15" s="538" t="s">
        <v>140</v>
      </c>
      <c r="C15" s="539"/>
      <c r="D15" s="376"/>
      <c r="E15" s="377"/>
      <c r="F15" s="376"/>
      <c r="G15" s="376"/>
      <c r="H15" s="563"/>
      <c r="I15" s="564"/>
      <c r="J15" s="565"/>
      <c r="K15" s="149"/>
      <c r="L15" s="6"/>
      <c r="M15" s="6"/>
      <c r="N15" s="6"/>
      <c r="O15" s="6"/>
      <c r="P15" s="6"/>
      <c r="Q15" s="6"/>
      <c r="R15" s="6"/>
      <c r="S15" s="6"/>
    </row>
    <row r="16" spans="1:19" ht="19.95" customHeight="1" x14ac:dyDescent="0.3">
      <c r="A16" s="6"/>
      <c r="B16" s="379" t="str">
        <f>IF(OR(E8="YES",E9="YES",E10="YES",E11="YES",E14="YES",E15="YES"),"You answered one of the questions with 'YES'. In this case you do not meet the requirements for the EU ecolabel!","Awarding the ecolabel is possible!")</f>
        <v>Awarding the ecolabel is possible!</v>
      </c>
      <c r="C16" s="379"/>
      <c r="D16" s="379"/>
      <c r="E16" s="379"/>
      <c r="F16" s="379"/>
      <c r="G16" s="379"/>
      <c r="H16" s="74"/>
      <c r="I16" s="6"/>
      <c r="J16" s="6"/>
      <c r="K16" s="6"/>
      <c r="L16" s="6"/>
      <c r="M16" s="6"/>
      <c r="N16" s="6"/>
      <c r="O16" s="6"/>
      <c r="P16" s="6"/>
      <c r="Q16" s="6"/>
      <c r="R16" s="6"/>
      <c r="S16" s="6"/>
    </row>
    <row r="17" spans="1:19" ht="15" thickBot="1" x14ac:dyDescent="0.35">
      <c r="A17" s="6"/>
      <c r="B17" s="78"/>
      <c r="C17" s="78"/>
      <c r="D17" s="78"/>
      <c r="E17" s="78"/>
      <c r="F17" s="78"/>
      <c r="G17" s="78"/>
      <c r="H17" s="78"/>
      <c r="I17" s="78"/>
      <c r="J17" s="78"/>
      <c r="K17" s="78"/>
      <c r="L17" s="78"/>
      <c r="M17" s="78"/>
      <c r="N17" s="6"/>
      <c r="O17" s="6"/>
      <c r="P17" s="6"/>
      <c r="Q17" s="6"/>
      <c r="R17" s="6"/>
      <c r="S17" s="6"/>
    </row>
    <row r="18" spans="1:19" ht="26.4" customHeight="1" thickTop="1" x14ac:dyDescent="0.3">
      <c r="A18" s="6"/>
      <c r="B18" s="128" t="s">
        <v>110</v>
      </c>
      <c r="C18" s="151"/>
      <c r="D18" s="6"/>
      <c r="E18" s="6"/>
      <c r="F18" s="6"/>
      <c r="G18" s="6"/>
      <c r="H18" s="6"/>
      <c r="I18" s="6"/>
      <c r="J18" s="6"/>
      <c r="K18" s="6"/>
      <c r="L18" s="6"/>
      <c r="M18" s="6"/>
      <c r="N18" s="6"/>
      <c r="O18" s="6"/>
      <c r="P18" s="6"/>
      <c r="Q18" s="6"/>
      <c r="R18" s="6"/>
      <c r="S18" s="6"/>
    </row>
    <row r="19" spans="1:19" ht="62.4" customHeight="1" x14ac:dyDescent="0.3">
      <c r="A19" s="6"/>
      <c r="B19" s="570" t="s">
        <v>298</v>
      </c>
      <c r="C19" s="570"/>
      <c r="D19" s="570"/>
      <c r="E19" s="570"/>
      <c r="F19" s="570"/>
      <c r="G19" s="570"/>
      <c r="H19" s="570"/>
      <c r="I19" s="570"/>
      <c r="J19" s="570"/>
      <c r="K19" s="163"/>
      <c r="L19" s="6"/>
      <c r="M19" s="6"/>
      <c r="N19" s="6"/>
      <c r="O19" s="6"/>
      <c r="P19" s="6"/>
      <c r="Q19" s="6"/>
      <c r="R19" s="6"/>
      <c r="S19" s="6"/>
    </row>
    <row r="20" spans="1:19" ht="18" customHeight="1" thickBot="1" x14ac:dyDescent="0.35">
      <c r="A20" s="6"/>
      <c r="B20" s="6"/>
      <c r="C20" s="544" t="s">
        <v>163</v>
      </c>
      <c r="D20" s="544"/>
      <c r="E20" s="261"/>
      <c r="F20" s="545" t="s">
        <v>164</v>
      </c>
      <c r="G20" s="545"/>
      <c r="H20" s="545" t="s">
        <v>165</v>
      </c>
      <c r="I20" s="545"/>
      <c r="J20" s="545" t="s">
        <v>37</v>
      </c>
      <c r="K20" s="545"/>
      <c r="L20" s="544" t="s">
        <v>38</v>
      </c>
      <c r="M20" s="544"/>
      <c r="N20" s="6"/>
      <c r="O20" s="6"/>
      <c r="P20" s="6"/>
      <c r="Q20" s="6"/>
      <c r="R20" s="6"/>
      <c r="S20" s="6"/>
    </row>
    <row r="21" spans="1:19" ht="75" customHeight="1" x14ac:dyDescent="0.3">
      <c r="A21" s="6"/>
      <c r="B21" s="556" t="s">
        <v>297</v>
      </c>
      <c r="C21" s="556"/>
      <c r="D21" s="556"/>
      <c r="E21" s="556"/>
      <c r="F21" s="546" t="s">
        <v>501</v>
      </c>
      <c r="G21" s="547"/>
      <c r="H21" s="546" t="s">
        <v>296</v>
      </c>
      <c r="I21" s="547"/>
      <c r="J21" s="546" t="s">
        <v>295</v>
      </c>
      <c r="K21" s="552"/>
      <c r="L21" s="554" t="s">
        <v>310</v>
      </c>
      <c r="M21" s="555"/>
      <c r="N21" s="6"/>
      <c r="O21" s="6"/>
      <c r="P21" s="6"/>
      <c r="Q21" s="6"/>
      <c r="R21" s="6"/>
      <c r="S21" s="6"/>
    </row>
    <row r="22" spans="1:19" ht="18.600000000000001" customHeight="1" x14ac:dyDescent="0.3">
      <c r="A22" s="6"/>
      <c r="B22" s="282"/>
      <c r="C22" s="282"/>
      <c r="D22" s="282"/>
      <c r="E22" s="282"/>
      <c r="F22" s="288"/>
      <c r="G22" s="290" t="s">
        <v>502</v>
      </c>
      <c r="H22" s="288"/>
      <c r="I22" s="290" t="s">
        <v>503</v>
      </c>
      <c r="J22" s="289"/>
      <c r="K22" s="291" t="s">
        <v>504</v>
      </c>
      <c r="L22" s="292"/>
      <c r="M22" s="293"/>
      <c r="N22" s="6"/>
      <c r="O22" s="6"/>
      <c r="P22" s="6"/>
      <c r="Q22" s="6"/>
      <c r="R22" s="6"/>
      <c r="S22" s="6"/>
    </row>
    <row r="23" spans="1:19" ht="14.4" customHeight="1" x14ac:dyDescent="0.3">
      <c r="A23" s="6"/>
      <c r="B23" s="106"/>
      <c r="C23" s="164" t="s">
        <v>20</v>
      </c>
      <c r="D23" s="101"/>
      <c r="E23" s="101"/>
      <c r="F23" s="323"/>
      <c r="G23" s="153" t="s">
        <v>303</v>
      </c>
      <c r="H23" s="172"/>
      <c r="I23" s="153" t="s">
        <v>302</v>
      </c>
      <c r="J23" s="323"/>
      <c r="K23" s="152" t="s">
        <v>301</v>
      </c>
      <c r="L23" s="335"/>
      <c r="M23" s="169"/>
      <c r="N23" s="6"/>
      <c r="O23" s="6"/>
      <c r="P23" s="6"/>
      <c r="Q23" s="6"/>
      <c r="R23" s="6"/>
      <c r="S23" s="6"/>
    </row>
    <row r="24" spans="1:19" ht="15.6" x14ac:dyDescent="0.3">
      <c r="A24" s="6"/>
      <c r="B24" s="106"/>
      <c r="C24" s="164" t="s">
        <v>21</v>
      </c>
      <c r="D24" s="101"/>
      <c r="E24" s="101"/>
      <c r="F24" s="323"/>
      <c r="G24" s="153" t="s">
        <v>304</v>
      </c>
      <c r="H24" s="172"/>
      <c r="I24" s="153" t="s">
        <v>302</v>
      </c>
      <c r="J24" s="323"/>
      <c r="K24" s="152" t="s">
        <v>301</v>
      </c>
      <c r="L24" s="335" t="s">
        <v>222</v>
      </c>
      <c r="M24" s="169"/>
      <c r="N24" s="6"/>
      <c r="O24" s="134"/>
      <c r="P24" s="6"/>
      <c r="Q24" s="6"/>
      <c r="R24" s="6"/>
      <c r="S24" s="6"/>
    </row>
    <row r="25" spans="1:19" ht="15.6" x14ac:dyDescent="0.3">
      <c r="A25" s="6"/>
      <c r="B25" s="106"/>
      <c r="C25" s="164" t="s">
        <v>89</v>
      </c>
      <c r="D25" s="101"/>
      <c r="E25" s="101"/>
      <c r="F25" s="323"/>
      <c r="G25" s="153" t="s">
        <v>304</v>
      </c>
      <c r="H25" s="159" t="s">
        <v>118</v>
      </c>
      <c r="I25" s="157"/>
      <c r="J25" s="323"/>
      <c r="K25" s="152" t="s">
        <v>301</v>
      </c>
      <c r="L25" s="335" t="s">
        <v>222</v>
      </c>
      <c r="M25" s="169"/>
      <c r="N25" s="6"/>
      <c r="O25" s="6"/>
      <c r="P25" s="6"/>
      <c r="Q25" s="6"/>
      <c r="R25" s="6"/>
      <c r="S25" s="6"/>
    </row>
    <row r="26" spans="1:19" ht="16.95" customHeight="1" x14ac:dyDescent="0.3">
      <c r="A26" s="6"/>
      <c r="B26" s="106"/>
      <c r="C26" s="164" t="s">
        <v>111</v>
      </c>
      <c r="D26" s="101"/>
      <c r="E26" s="101"/>
      <c r="F26" s="323"/>
      <c r="G26" s="153" t="s">
        <v>305</v>
      </c>
      <c r="H26" s="161" t="s">
        <v>116</v>
      </c>
      <c r="I26" s="154"/>
      <c r="J26" s="550" t="s">
        <v>117</v>
      </c>
      <c r="K26" s="551"/>
      <c r="L26" s="335" t="s">
        <v>222</v>
      </c>
      <c r="M26" s="169"/>
      <c r="N26" s="6"/>
      <c r="O26" s="6"/>
      <c r="P26" s="6"/>
      <c r="Q26" s="6"/>
      <c r="R26" s="6"/>
      <c r="S26" s="6"/>
    </row>
    <row r="27" spans="1:19" ht="15.6" x14ac:dyDescent="0.3">
      <c r="A27" s="6"/>
      <c r="B27" s="106"/>
      <c r="C27" s="164" t="s">
        <v>22</v>
      </c>
      <c r="D27" s="101"/>
      <c r="E27" s="101"/>
      <c r="F27" s="548" t="s">
        <v>118</v>
      </c>
      <c r="G27" s="549"/>
      <c r="H27" s="172"/>
      <c r="I27" s="153" t="s">
        <v>302</v>
      </c>
      <c r="J27" s="323"/>
      <c r="K27" s="152" t="s">
        <v>301</v>
      </c>
      <c r="L27" s="335" t="s">
        <v>222</v>
      </c>
      <c r="M27" s="169"/>
      <c r="N27" s="6"/>
      <c r="O27" s="6"/>
      <c r="P27" s="6"/>
      <c r="Q27" s="6"/>
      <c r="R27" s="6"/>
      <c r="S27" s="6"/>
    </row>
    <row r="28" spans="1:19" ht="15.6" x14ac:dyDescent="0.3">
      <c r="A28" s="6"/>
      <c r="B28" s="106"/>
      <c r="C28" s="164" t="s">
        <v>24</v>
      </c>
      <c r="D28" s="101"/>
      <c r="E28" s="101"/>
      <c r="F28" s="323"/>
      <c r="G28" s="153" t="s">
        <v>306</v>
      </c>
      <c r="H28" s="172"/>
      <c r="I28" s="153" t="s">
        <v>307</v>
      </c>
      <c r="J28" s="323"/>
      <c r="K28" s="152" t="s">
        <v>301</v>
      </c>
      <c r="L28" s="335" t="s">
        <v>222</v>
      </c>
      <c r="M28" s="169"/>
      <c r="N28" s="6"/>
      <c r="O28" s="6"/>
      <c r="P28" s="6"/>
      <c r="Q28" s="6"/>
      <c r="R28" s="6"/>
      <c r="S28" s="6"/>
    </row>
    <row r="29" spans="1:19" ht="15.6" x14ac:dyDescent="0.3">
      <c r="A29" s="6"/>
      <c r="B29" s="106"/>
      <c r="C29" s="164" t="s">
        <v>25</v>
      </c>
      <c r="D29" s="101"/>
      <c r="E29" s="101"/>
      <c r="F29" s="323"/>
      <c r="G29" s="153" t="s">
        <v>306</v>
      </c>
      <c r="H29" s="172"/>
      <c r="I29" s="153" t="s">
        <v>307</v>
      </c>
      <c r="J29" s="323"/>
      <c r="K29" s="152" t="s">
        <v>301</v>
      </c>
      <c r="L29" s="335" t="s">
        <v>222</v>
      </c>
      <c r="M29" s="169"/>
      <c r="N29" s="6"/>
      <c r="O29" s="6"/>
      <c r="P29" s="6"/>
      <c r="Q29" s="6"/>
      <c r="R29" s="6"/>
      <c r="S29" s="6"/>
    </row>
    <row r="30" spans="1:19" ht="15.6" x14ac:dyDescent="0.3">
      <c r="A30" s="6"/>
      <c r="B30" s="106"/>
      <c r="C30" s="164" t="s">
        <v>26</v>
      </c>
      <c r="D30" s="101"/>
      <c r="E30" s="101"/>
      <c r="F30" s="323"/>
      <c r="G30" s="153" t="s">
        <v>306</v>
      </c>
      <c r="H30" s="172"/>
      <c r="I30" s="153" t="s">
        <v>307</v>
      </c>
      <c r="J30" s="323"/>
      <c r="K30" s="152" t="s">
        <v>301</v>
      </c>
      <c r="L30" s="335" t="s">
        <v>222</v>
      </c>
      <c r="M30" s="169"/>
      <c r="N30" s="6"/>
      <c r="O30" s="6"/>
      <c r="P30" s="6"/>
      <c r="Q30" s="6"/>
      <c r="R30" s="6"/>
      <c r="S30" s="6"/>
    </row>
    <row r="31" spans="1:19" ht="6" customHeight="1" x14ac:dyDescent="0.3">
      <c r="A31" s="6"/>
      <c r="B31" s="6"/>
      <c r="C31" s="165"/>
      <c r="D31" s="6"/>
      <c r="E31" s="6"/>
      <c r="F31" s="155"/>
      <c r="G31" s="156"/>
      <c r="H31" s="155"/>
      <c r="I31" s="156"/>
      <c r="J31" s="155"/>
      <c r="K31" s="6"/>
      <c r="L31" s="170"/>
      <c r="M31" s="169"/>
      <c r="N31" s="6"/>
      <c r="O31" s="6"/>
      <c r="P31" s="6"/>
      <c r="Q31" s="6"/>
      <c r="R31" s="6"/>
      <c r="S31" s="6"/>
    </row>
    <row r="32" spans="1:19" ht="15.6" x14ac:dyDescent="0.3">
      <c r="A32" s="6"/>
      <c r="B32" s="106"/>
      <c r="C32" s="164" t="s">
        <v>112</v>
      </c>
      <c r="D32" s="150"/>
      <c r="E32" s="150"/>
      <c r="F32" s="323"/>
      <c r="G32" s="153" t="s">
        <v>306</v>
      </c>
      <c r="H32" s="172"/>
      <c r="I32" s="153" t="s">
        <v>307</v>
      </c>
      <c r="J32" s="323"/>
      <c r="K32" s="152" t="s">
        <v>300</v>
      </c>
      <c r="L32" s="335"/>
      <c r="M32" s="169"/>
      <c r="N32" s="6"/>
      <c r="O32" s="6"/>
      <c r="P32" s="6"/>
      <c r="Q32" s="6"/>
      <c r="R32" s="6"/>
      <c r="S32" s="6"/>
    </row>
    <row r="33" spans="1:19" ht="15.6" x14ac:dyDescent="0.3">
      <c r="A33" s="6"/>
      <c r="B33" s="106"/>
      <c r="C33" s="164" t="s">
        <v>113</v>
      </c>
      <c r="D33" s="150"/>
      <c r="E33" s="150"/>
      <c r="F33" s="323"/>
      <c r="G33" s="153" t="s">
        <v>306</v>
      </c>
      <c r="H33" s="172"/>
      <c r="I33" s="153" t="s">
        <v>307</v>
      </c>
      <c r="J33" s="323"/>
      <c r="K33" s="152" t="s">
        <v>299</v>
      </c>
      <c r="L33" s="335"/>
      <c r="M33" s="169"/>
      <c r="N33" s="6"/>
      <c r="O33" s="6"/>
      <c r="P33" s="6"/>
      <c r="Q33" s="6"/>
      <c r="R33" s="6"/>
      <c r="S33" s="6"/>
    </row>
    <row r="34" spans="1:19" ht="15.6" x14ac:dyDescent="0.3">
      <c r="A34" s="6"/>
      <c r="B34" s="106"/>
      <c r="C34" s="164" t="s">
        <v>114</v>
      </c>
      <c r="D34" s="150"/>
      <c r="E34" s="150"/>
      <c r="F34" s="159" t="s">
        <v>118</v>
      </c>
      <c r="G34" s="157"/>
      <c r="H34" s="172"/>
      <c r="I34" s="153" t="s">
        <v>302</v>
      </c>
      <c r="J34" s="323"/>
      <c r="K34" s="152" t="s">
        <v>300</v>
      </c>
      <c r="L34" s="335"/>
      <c r="M34" s="169"/>
      <c r="N34" s="6"/>
      <c r="O34" s="6"/>
      <c r="P34" s="6"/>
      <c r="Q34" s="6"/>
      <c r="R34" s="6"/>
      <c r="S34" s="6"/>
    </row>
    <row r="35" spans="1:19" ht="16.2" thickBot="1" x14ac:dyDescent="0.35">
      <c r="A35" s="6"/>
      <c r="B35" s="106"/>
      <c r="C35" s="166" t="s">
        <v>115</v>
      </c>
      <c r="D35" s="150"/>
      <c r="E35" s="150"/>
      <c r="F35" s="160" t="s">
        <v>118</v>
      </c>
      <c r="G35" s="158"/>
      <c r="H35" s="173"/>
      <c r="I35" s="162" t="s">
        <v>302</v>
      </c>
      <c r="J35" s="324"/>
      <c r="K35" s="168" t="s">
        <v>299</v>
      </c>
      <c r="L35" s="336"/>
      <c r="M35" s="171"/>
      <c r="N35" s="6"/>
      <c r="O35" s="6"/>
      <c r="P35" s="6"/>
      <c r="Q35" s="6"/>
      <c r="R35" s="6"/>
      <c r="S35" s="6"/>
    </row>
    <row r="36" spans="1:19" x14ac:dyDescent="0.3">
      <c r="A36" s="6"/>
      <c r="B36" s="6"/>
      <c r="C36" s="6"/>
      <c r="D36" s="6"/>
      <c r="E36" s="6"/>
      <c r="F36" s="6"/>
      <c r="G36" s="6"/>
      <c r="H36" s="6"/>
      <c r="I36" s="6"/>
      <c r="J36" s="6"/>
      <c r="K36" s="6"/>
      <c r="L36" s="6"/>
      <c r="M36" s="6"/>
      <c r="N36" s="6"/>
      <c r="O36" s="6"/>
      <c r="P36" s="6"/>
      <c r="Q36" s="6"/>
      <c r="R36" s="6"/>
      <c r="S36" s="6"/>
    </row>
    <row r="37" spans="1:19" x14ac:dyDescent="0.3">
      <c r="A37" s="46"/>
      <c r="B37" s="46"/>
      <c r="C37" s="46"/>
      <c r="D37" s="46"/>
      <c r="E37" s="46"/>
      <c r="F37" s="46"/>
      <c r="G37" s="46"/>
      <c r="H37" s="46"/>
      <c r="I37" s="46"/>
      <c r="J37" s="46"/>
      <c r="K37" s="46"/>
      <c r="L37" s="46"/>
      <c r="M37" s="46"/>
      <c r="N37" s="46"/>
      <c r="O37" s="6"/>
      <c r="P37" s="6"/>
      <c r="Q37" s="6"/>
      <c r="R37" s="6"/>
      <c r="S37" s="6"/>
    </row>
    <row r="38" spans="1:19" ht="27.6" customHeight="1" x14ac:dyDescent="0.3">
      <c r="A38" s="46"/>
      <c r="B38" s="77" t="s">
        <v>204</v>
      </c>
      <c r="C38" s="73"/>
      <c r="D38" s="73"/>
      <c r="E38" s="73"/>
      <c r="F38" s="73"/>
      <c r="G38" s="73"/>
      <c r="H38" s="73"/>
      <c r="I38" s="73"/>
      <c r="J38" s="73"/>
      <c r="K38" s="73"/>
      <c r="L38" s="73"/>
      <c r="M38" s="73"/>
      <c r="N38" s="46"/>
      <c r="O38" s="6"/>
      <c r="P38" s="6"/>
      <c r="Q38" s="6"/>
      <c r="R38" s="6"/>
      <c r="S38" s="6"/>
    </row>
    <row r="39" spans="1:19" ht="25.95" customHeight="1" x14ac:dyDescent="0.3">
      <c r="A39" s="46"/>
      <c r="B39" s="75" t="s">
        <v>506</v>
      </c>
      <c r="C39" s="6"/>
      <c r="D39" s="6"/>
      <c r="E39" s="6"/>
      <c r="F39" s="6"/>
      <c r="G39" s="6"/>
      <c r="H39" s="6"/>
      <c r="I39" s="6"/>
      <c r="J39" s="6"/>
      <c r="K39" s="6"/>
      <c r="L39" s="6"/>
      <c r="M39" s="6"/>
      <c r="N39" s="46"/>
      <c r="O39" s="6"/>
      <c r="P39" s="6"/>
      <c r="Q39" s="6"/>
      <c r="R39" s="6"/>
      <c r="S39" s="6"/>
    </row>
    <row r="40" spans="1:19" x14ac:dyDescent="0.3">
      <c r="A40" s="46"/>
      <c r="B40" s="74" t="s">
        <v>202</v>
      </c>
      <c r="C40" s="167"/>
      <c r="D40" s="492"/>
      <c r="E40" s="492"/>
      <c r="F40" s="492"/>
      <c r="G40" s="492"/>
      <c r="H40" s="492"/>
      <c r="I40" s="492"/>
      <c r="J40" s="492"/>
      <c r="K40" s="492"/>
      <c r="L40" s="6"/>
      <c r="M40" s="6"/>
      <c r="N40" s="46"/>
      <c r="O40" s="6"/>
      <c r="P40" s="6"/>
      <c r="Q40" s="6"/>
      <c r="R40" s="6"/>
      <c r="S40" s="6"/>
    </row>
    <row r="41" spans="1:19" ht="5.4" customHeight="1" x14ac:dyDescent="0.3">
      <c r="A41" s="46"/>
      <c r="B41" s="6"/>
      <c r="C41" s="6"/>
      <c r="D41" s="6"/>
      <c r="E41" s="6"/>
      <c r="F41" s="6"/>
      <c r="G41" s="6"/>
      <c r="H41" s="6"/>
      <c r="I41" s="6"/>
      <c r="J41" s="6"/>
      <c r="K41" s="6"/>
      <c r="L41" s="6"/>
      <c r="M41" s="6"/>
      <c r="N41" s="46"/>
      <c r="O41" s="6"/>
      <c r="P41" s="6"/>
      <c r="Q41" s="6"/>
      <c r="R41" s="6"/>
      <c r="S41" s="6"/>
    </row>
    <row r="42" spans="1:19" ht="13.2" customHeight="1" x14ac:dyDescent="0.3">
      <c r="A42" s="46"/>
      <c r="B42" s="74" t="s">
        <v>203</v>
      </c>
      <c r="C42" s="167"/>
      <c r="D42" s="492"/>
      <c r="E42" s="492"/>
      <c r="F42" s="492"/>
      <c r="G42" s="492"/>
      <c r="H42" s="492"/>
      <c r="I42" s="492"/>
      <c r="J42" s="492"/>
      <c r="K42" s="492"/>
      <c r="L42" s="6"/>
      <c r="M42" s="6"/>
      <c r="N42" s="46"/>
      <c r="O42" s="6"/>
      <c r="P42" s="6"/>
      <c r="Q42" s="6"/>
      <c r="R42" s="6"/>
      <c r="S42" s="6"/>
    </row>
    <row r="43" spans="1:19" ht="5.4" customHeight="1" x14ac:dyDescent="0.3">
      <c r="A43" s="46"/>
      <c r="B43" s="6"/>
      <c r="C43" s="6"/>
      <c r="D43" s="6"/>
      <c r="E43" s="6"/>
      <c r="F43" s="6"/>
      <c r="G43" s="6"/>
      <c r="H43" s="6"/>
      <c r="I43" s="6"/>
      <c r="J43" s="6"/>
      <c r="K43" s="6"/>
      <c r="L43" s="6"/>
      <c r="M43" s="6"/>
      <c r="N43" s="46"/>
      <c r="O43" s="6"/>
      <c r="P43" s="6"/>
      <c r="Q43" s="6"/>
      <c r="R43" s="6"/>
      <c r="S43" s="6"/>
    </row>
    <row r="44" spans="1:19" x14ac:dyDescent="0.3">
      <c r="A44" s="46"/>
      <c r="B44" s="74" t="s">
        <v>586</v>
      </c>
      <c r="C44" s="167"/>
      <c r="D44" s="492"/>
      <c r="E44" s="492"/>
      <c r="F44" s="492"/>
      <c r="G44" s="492"/>
      <c r="H44" s="492"/>
      <c r="I44" s="492"/>
      <c r="J44" s="492"/>
      <c r="K44" s="492"/>
      <c r="L44" s="492"/>
      <c r="M44" s="6"/>
      <c r="N44" s="46"/>
      <c r="O44" s="6"/>
      <c r="P44" s="6"/>
      <c r="Q44" s="6"/>
      <c r="R44" s="6"/>
      <c r="S44" s="6"/>
    </row>
    <row r="45" spans="1:19" ht="6" customHeight="1" x14ac:dyDescent="0.3">
      <c r="A45" s="46"/>
      <c r="B45" s="74"/>
      <c r="C45" s="74"/>
      <c r="D45" s="6"/>
      <c r="E45" s="6"/>
      <c r="F45" s="6"/>
      <c r="G45" s="6"/>
      <c r="H45" s="6"/>
      <c r="I45" s="6"/>
      <c r="J45" s="6"/>
      <c r="K45" s="6"/>
      <c r="L45" s="6"/>
      <c r="M45" s="6"/>
      <c r="N45" s="46"/>
      <c r="O45" s="6"/>
      <c r="P45" s="6"/>
      <c r="Q45" s="6"/>
      <c r="R45" s="6"/>
      <c r="S45" s="6"/>
    </row>
    <row r="46" spans="1:19" ht="16.2" customHeight="1" x14ac:dyDescent="0.3">
      <c r="A46" s="46"/>
      <c r="B46" s="80"/>
      <c r="C46" s="337" t="s">
        <v>637</v>
      </c>
      <c r="D46" s="492"/>
      <c r="E46" s="492"/>
      <c r="F46" s="492"/>
      <c r="G46" s="492"/>
      <c r="H46" s="492"/>
      <c r="I46" s="492"/>
      <c r="J46" s="492"/>
      <c r="K46" s="492"/>
      <c r="L46" s="492"/>
      <c r="M46" s="6"/>
      <c r="N46" s="46"/>
      <c r="O46" s="6"/>
      <c r="P46" s="6"/>
      <c r="Q46" s="6"/>
      <c r="R46" s="6"/>
      <c r="S46" s="6"/>
    </row>
    <row r="47" spans="1:19" ht="23.4" customHeight="1" x14ac:dyDescent="0.3">
      <c r="A47" s="46"/>
      <c r="B47" s="81"/>
      <c r="C47" s="338" t="s">
        <v>223</v>
      </c>
      <c r="D47" s="6"/>
      <c r="E47" s="6"/>
      <c r="F47" s="6"/>
      <c r="G47" s="6"/>
      <c r="H47" s="6"/>
      <c r="I47" s="6"/>
      <c r="J47" s="6"/>
      <c r="K47" s="6"/>
      <c r="L47" s="6"/>
      <c r="M47" s="6"/>
      <c r="N47" s="46"/>
      <c r="O47" s="6"/>
      <c r="P47" s="6"/>
      <c r="Q47" s="6"/>
      <c r="R47" s="6"/>
      <c r="S47" s="6"/>
    </row>
    <row r="48" spans="1:19" x14ac:dyDescent="0.3">
      <c r="A48" s="46"/>
      <c r="B48" s="46"/>
      <c r="C48" s="46"/>
      <c r="D48" s="46"/>
      <c r="E48" s="46"/>
      <c r="F48" s="46"/>
      <c r="G48" s="46"/>
      <c r="H48" s="46"/>
      <c r="I48" s="46"/>
      <c r="J48" s="46"/>
      <c r="K48" s="46"/>
      <c r="L48" s="46"/>
      <c r="M48" s="46"/>
      <c r="N48" s="46"/>
      <c r="O48" s="6"/>
      <c r="P48" s="6"/>
      <c r="Q48" s="6"/>
      <c r="R48" s="6"/>
      <c r="S48" s="6"/>
    </row>
    <row r="49" spans="1:19" ht="36" customHeight="1" x14ac:dyDescent="0.3">
      <c r="A49" s="6"/>
      <c r="B49" s="6"/>
      <c r="C49" s="6"/>
      <c r="D49" s="6"/>
      <c r="E49" s="6"/>
      <c r="F49" s="6"/>
      <c r="G49" s="6"/>
      <c r="H49" s="6"/>
      <c r="I49" s="6"/>
      <c r="J49" s="6"/>
      <c r="K49" s="6"/>
      <c r="L49" s="6"/>
      <c r="M49" s="6"/>
      <c r="N49" s="6"/>
      <c r="O49" s="6"/>
      <c r="P49" s="6"/>
      <c r="Q49" s="6"/>
      <c r="R49" s="6"/>
      <c r="S49" s="6"/>
    </row>
    <row r="50" spans="1:19" ht="36" customHeight="1" x14ac:dyDescent="0.3">
      <c r="A50" s="6"/>
      <c r="B50" s="6"/>
      <c r="C50" s="6"/>
      <c r="D50" s="6"/>
      <c r="E50" s="6"/>
      <c r="F50" s="6"/>
      <c r="G50" s="6"/>
      <c r="H50" s="6"/>
      <c r="I50" s="6"/>
      <c r="J50" s="6"/>
      <c r="K50" s="6"/>
      <c r="L50" s="6"/>
      <c r="M50" s="6"/>
      <c r="N50" s="6"/>
      <c r="O50" s="6"/>
      <c r="P50" s="6"/>
      <c r="Q50" s="6"/>
      <c r="R50" s="6"/>
      <c r="S50" s="6"/>
    </row>
    <row r="51" spans="1:19" ht="36" customHeight="1" x14ac:dyDescent="0.3">
      <c r="A51" s="6"/>
      <c r="B51" s="6"/>
      <c r="C51" s="6"/>
      <c r="D51" s="6"/>
      <c r="E51" s="6"/>
      <c r="F51" s="6"/>
      <c r="G51" s="6"/>
      <c r="H51" s="6"/>
      <c r="I51" s="6"/>
      <c r="J51" s="6"/>
      <c r="K51" s="6"/>
      <c r="L51" s="6"/>
      <c r="M51" s="6"/>
      <c r="N51" s="6"/>
      <c r="O51" s="6"/>
      <c r="P51" s="6"/>
      <c r="Q51" s="6"/>
      <c r="R51" s="6"/>
      <c r="S51" s="6"/>
    </row>
    <row r="52" spans="1:19" ht="36" customHeight="1" x14ac:dyDescent="0.3">
      <c r="A52" s="6"/>
      <c r="B52" s="6"/>
      <c r="C52" s="6"/>
      <c r="D52" s="6"/>
      <c r="E52" s="6"/>
      <c r="F52" s="6"/>
      <c r="G52" s="6"/>
      <c r="H52" s="6"/>
      <c r="I52" s="6"/>
      <c r="J52" s="6"/>
      <c r="K52" s="6"/>
      <c r="L52" s="6"/>
      <c r="M52" s="6"/>
      <c r="N52" s="6"/>
      <c r="O52" s="6"/>
      <c r="P52" s="6"/>
      <c r="Q52" s="6"/>
      <c r="R52" s="6"/>
      <c r="S52" s="6"/>
    </row>
    <row r="53" spans="1:19" ht="36" customHeight="1" x14ac:dyDescent="0.3">
      <c r="A53" s="6"/>
      <c r="B53" s="6"/>
      <c r="C53" s="6"/>
      <c r="D53" s="6"/>
      <c r="E53" s="6"/>
      <c r="F53" s="6"/>
      <c r="G53" s="6"/>
      <c r="H53" s="6"/>
      <c r="I53" s="6"/>
      <c r="J53" s="6"/>
      <c r="K53" s="6"/>
      <c r="L53" s="6"/>
      <c r="M53" s="6"/>
      <c r="N53" s="6"/>
      <c r="O53" s="6"/>
      <c r="P53" s="6"/>
      <c r="Q53" s="6"/>
      <c r="R53" s="6"/>
      <c r="S53" s="6"/>
    </row>
    <row r="54" spans="1:19" ht="36" customHeight="1" x14ac:dyDescent="0.3">
      <c r="A54" s="6"/>
      <c r="B54" s="6"/>
      <c r="C54" s="6"/>
      <c r="D54" s="6"/>
      <c r="E54" s="6"/>
      <c r="F54" s="6"/>
      <c r="G54" s="6"/>
      <c r="H54" s="6"/>
      <c r="I54" s="6"/>
      <c r="J54" s="6"/>
      <c r="K54" s="6"/>
      <c r="L54" s="6"/>
      <c r="M54" s="6"/>
      <c r="N54" s="6"/>
      <c r="O54" s="6"/>
      <c r="P54" s="6"/>
      <c r="Q54" s="6"/>
      <c r="R54" s="6"/>
      <c r="S54" s="6"/>
    </row>
    <row r="55" spans="1:19" ht="36" customHeight="1" x14ac:dyDescent="0.3">
      <c r="A55" s="6"/>
      <c r="B55" s="6"/>
      <c r="C55" s="6"/>
      <c r="D55" s="6"/>
      <c r="E55" s="6"/>
      <c r="F55" s="6"/>
      <c r="G55" s="6"/>
      <c r="H55" s="6"/>
      <c r="I55" s="6"/>
      <c r="J55" s="6"/>
      <c r="K55" s="6"/>
      <c r="L55" s="6"/>
      <c r="M55" s="6"/>
      <c r="N55" s="6"/>
      <c r="O55" s="6"/>
      <c r="P55" s="6"/>
      <c r="Q55" s="6"/>
      <c r="R55" s="6"/>
      <c r="S55" s="6"/>
    </row>
    <row r="56" spans="1:19" ht="36" customHeight="1" x14ac:dyDescent="0.3">
      <c r="A56" s="6"/>
      <c r="B56" s="6"/>
      <c r="C56" s="6"/>
      <c r="D56" s="6"/>
      <c r="E56" s="6"/>
      <c r="F56" s="6"/>
      <c r="G56" s="6"/>
      <c r="H56" s="6"/>
      <c r="I56" s="6"/>
      <c r="J56" s="6"/>
      <c r="K56" s="6"/>
      <c r="L56" s="6"/>
      <c r="M56" s="6"/>
      <c r="N56" s="6"/>
      <c r="O56" s="6"/>
      <c r="P56" s="6"/>
      <c r="Q56" s="6"/>
      <c r="R56" s="6"/>
      <c r="S56" s="6"/>
    </row>
    <row r="57" spans="1:19" ht="36" customHeight="1" x14ac:dyDescent="0.3">
      <c r="A57" s="6"/>
      <c r="B57" s="6"/>
      <c r="C57" s="6"/>
      <c r="D57" s="6"/>
      <c r="E57" s="6"/>
      <c r="F57" s="6"/>
      <c r="G57" s="6"/>
      <c r="H57" s="6"/>
      <c r="I57" s="6"/>
      <c r="J57" s="6"/>
      <c r="K57" s="6"/>
      <c r="L57" s="6"/>
      <c r="M57" s="6"/>
      <c r="N57" s="6"/>
      <c r="O57" s="6"/>
      <c r="P57" s="6"/>
      <c r="Q57" s="6"/>
      <c r="R57" s="6"/>
      <c r="S57" s="6"/>
    </row>
  </sheetData>
  <sheetProtection algorithmName="SHA-512" hashValue="9sRHQK1fKCoZB5mJe/eRZWx4OpiCvd8esuF2lYxpjuGr2OYuccxHXANnUGKZHHS2a78sC3iPpou6Y9bl938ouQ==" saltValue="9pIkjOYBWleRADlC3fst5g==" spinCount="100000" sheet="1" objects="1" scenarios="1"/>
  <mergeCells count="33">
    <mergeCell ref="H5:J5"/>
    <mergeCell ref="L21:M21"/>
    <mergeCell ref="L20:M20"/>
    <mergeCell ref="B21:E21"/>
    <mergeCell ref="E5:F5"/>
    <mergeCell ref="H8:J8"/>
    <mergeCell ref="H9:J9"/>
    <mergeCell ref="H10:J10"/>
    <mergeCell ref="H11:J11"/>
    <mergeCell ref="H14:J14"/>
    <mergeCell ref="H15:J15"/>
    <mergeCell ref="B7:C7"/>
    <mergeCell ref="B13:C13"/>
    <mergeCell ref="B14:C14"/>
    <mergeCell ref="B19:J19"/>
    <mergeCell ref="B10:C10"/>
    <mergeCell ref="D44:L44"/>
    <mergeCell ref="D46:L46"/>
    <mergeCell ref="C20:D20"/>
    <mergeCell ref="H20:I20"/>
    <mergeCell ref="J20:K20"/>
    <mergeCell ref="F21:G21"/>
    <mergeCell ref="F27:G27"/>
    <mergeCell ref="H21:I21"/>
    <mergeCell ref="J26:K26"/>
    <mergeCell ref="J21:K21"/>
    <mergeCell ref="F20:G20"/>
    <mergeCell ref="B9:C9"/>
    <mergeCell ref="B15:C15"/>
    <mergeCell ref="B8:C8"/>
    <mergeCell ref="B11:C11"/>
    <mergeCell ref="D42:K42"/>
    <mergeCell ref="D40:K40"/>
  </mergeCells>
  <conditionalFormatting sqref="E8:E10">
    <cfRule type="cellIs" dxfId="441" priority="84" operator="equal">
      <formula>"YES"</formula>
    </cfRule>
    <cfRule type="cellIs" dxfId="440" priority="85" operator="equal">
      <formula>"No"</formula>
    </cfRule>
  </conditionalFormatting>
  <conditionalFormatting sqref="E11:E12">
    <cfRule type="cellIs" dxfId="439" priority="82" operator="equal">
      <formula>"YES"</formula>
    </cfRule>
    <cfRule type="cellIs" dxfId="438" priority="83" operator="equal">
      <formula>"No"</formula>
    </cfRule>
  </conditionalFormatting>
  <conditionalFormatting sqref="E14:E15">
    <cfRule type="cellIs" dxfId="437" priority="80" operator="equal">
      <formula>"YES"</formula>
    </cfRule>
    <cfRule type="cellIs" dxfId="436" priority="81" operator="equal">
      <formula>"No"</formula>
    </cfRule>
  </conditionalFormatting>
  <conditionalFormatting sqref="L23">
    <cfRule type="cellIs" dxfId="435" priority="71" operator="equal">
      <formula>"Not relevant"</formula>
    </cfRule>
    <cfRule type="cellIs" dxfId="434" priority="72" operator="equal">
      <formula>"No"</formula>
    </cfRule>
    <cfRule type="cellIs" dxfId="433" priority="73" operator="equal">
      <formula>"YES"</formula>
    </cfRule>
  </conditionalFormatting>
  <conditionalFormatting sqref="L24">
    <cfRule type="cellIs" dxfId="432" priority="68" operator="equal">
      <formula>"Not relevant"</formula>
    </cfRule>
    <cfRule type="cellIs" dxfId="431" priority="69" operator="equal">
      <formula>"No"</formula>
    </cfRule>
    <cfRule type="cellIs" dxfId="430" priority="70" operator="equal">
      <formula>"YES"</formula>
    </cfRule>
  </conditionalFormatting>
  <conditionalFormatting sqref="L25">
    <cfRule type="cellIs" dxfId="429" priority="65" operator="equal">
      <formula>"Not relevant"</formula>
    </cfRule>
    <cfRule type="cellIs" dxfId="428" priority="66" operator="equal">
      <formula>"No"</formula>
    </cfRule>
    <cfRule type="cellIs" dxfId="427" priority="67" operator="equal">
      <formula>"YES"</formula>
    </cfRule>
  </conditionalFormatting>
  <conditionalFormatting sqref="L27">
    <cfRule type="cellIs" dxfId="426" priority="62" operator="equal">
      <formula>"Not relevant"</formula>
    </cfRule>
    <cfRule type="cellIs" dxfId="425" priority="63" operator="equal">
      <formula>"No"</formula>
    </cfRule>
    <cfRule type="cellIs" dxfId="424" priority="64" operator="equal">
      <formula>"YES"</formula>
    </cfRule>
  </conditionalFormatting>
  <conditionalFormatting sqref="L28">
    <cfRule type="cellIs" dxfId="423" priority="59" operator="equal">
      <formula>"Not relevant"</formula>
    </cfRule>
    <cfRule type="cellIs" dxfId="422" priority="60" operator="equal">
      <formula>"No"</formula>
    </cfRule>
    <cfRule type="cellIs" dxfId="421" priority="61" operator="equal">
      <formula>"YES"</formula>
    </cfRule>
  </conditionalFormatting>
  <conditionalFormatting sqref="L29">
    <cfRule type="cellIs" dxfId="420" priority="56" operator="equal">
      <formula>"Not relevant"</formula>
    </cfRule>
    <cfRule type="cellIs" dxfId="419" priority="57" operator="equal">
      <formula>"No"</formula>
    </cfRule>
    <cfRule type="cellIs" dxfId="418" priority="58" operator="equal">
      <formula>"YES"</formula>
    </cfRule>
  </conditionalFormatting>
  <conditionalFormatting sqref="L30">
    <cfRule type="cellIs" dxfId="417" priority="53" operator="equal">
      <formula>"Not relevant"</formula>
    </cfRule>
    <cfRule type="cellIs" dxfId="416" priority="54" operator="equal">
      <formula>"No"</formula>
    </cfRule>
    <cfRule type="cellIs" dxfId="415" priority="55" operator="equal">
      <formula>"YES"</formula>
    </cfRule>
  </conditionalFormatting>
  <conditionalFormatting sqref="L32">
    <cfRule type="cellIs" dxfId="414" priority="50" operator="equal">
      <formula>"Not relevant"</formula>
    </cfRule>
    <cfRule type="cellIs" dxfId="413" priority="51" operator="equal">
      <formula>"No"</formula>
    </cfRule>
    <cfRule type="cellIs" dxfId="412" priority="52" operator="equal">
      <formula>"YES"</formula>
    </cfRule>
  </conditionalFormatting>
  <conditionalFormatting sqref="L33">
    <cfRule type="cellIs" dxfId="411" priority="47" operator="equal">
      <formula>"Not relevant"</formula>
    </cfRule>
    <cfRule type="cellIs" dxfId="410" priority="48" operator="equal">
      <formula>"No"</formula>
    </cfRule>
    <cfRule type="cellIs" dxfId="409" priority="49" operator="equal">
      <formula>"YES"</formula>
    </cfRule>
  </conditionalFormatting>
  <conditionalFormatting sqref="L34">
    <cfRule type="cellIs" dxfId="408" priority="44" operator="equal">
      <formula>"Not relevant"</formula>
    </cfRule>
    <cfRule type="cellIs" dxfId="407" priority="45" operator="equal">
      <formula>"No"</formula>
    </cfRule>
    <cfRule type="cellIs" dxfId="406" priority="46" operator="equal">
      <formula>"YES"</formula>
    </cfRule>
  </conditionalFormatting>
  <conditionalFormatting sqref="L35">
    <cfRule type="cellIs" dxfId="405" priority="41" operator="equal">
      <formula>"Not relevant"</formula>
    </cfRule>
    <cfRule type="cellIs" dxfId="404" priority="42" operator="equal">
      <formula>"No"</formula>
    </cfRule>
    <cfRule type="cellIs" dxfId="403" priority="43" operator="equal">
      <formula>"YES"</formula>
    </cfRule>
  </conditionalFormatting>
  <conditionalFormatting sqref="J23">
    <cfRule type="cellIs" dxfId="402" priority="40" operator="greaterThan">
      <formula>30</formula>
    </cfRule>
  </conditionalFormatting>
  <conditionalFormatting sqref="J24">
    <cfRule type="cellIs" dxfId="401" priority="39" operator="greaterThan">
      <formula>30</formula>
    </cfRule>
  </conditionalFormatting>
  <conditionalFormatting sqref="J25">
    <cfRule type="cellIs" dxfId="400" priority="38" operator="greaterThan">
      <formula>30</formula>
    </cfRule>
  </conditionalFormatting>
  <conditionalFormatting sqref="J27">
    <cfRule type="cellIs" dxfId="399" priority="37" operator="greaterThan">
      <formula>30</formula>
    </cfRule>
  </conditionalFormatting>
  <conditionalFormatting sqref="J28">
    <cfRule type="cellIs" dxfId="398" priority="36" operator="greaterThan">
      <formula>30</formula>
    </cfRule>
  </conditionalFormatting>
  <conditionalFormatting sqref="J29">
    <cfRule type="cellIs" dxfId="397" priority="35" operator="greaterThan">
      <formula>30</formula>
    </cfRule>
  </conditionalFormatting>
  <conditionalFormatting sqref="J30">
    <cfRule type="cellIs" dxfId="396" priority="34" operator="greaterThan">
      <formula>30</formula>
    </cfRule>
  </conditionalFormatting>
  <conditionalFormatting sqref="J32">
    <cfRule type="cellIs" dxfId="395" priority="33" operator="greaterThan">
      <formula>75</formula>
    </cfRule>
  </conditionalFormatting>
  <conditionalFormatting sqref="J34">
    <cfRule type="cellIs" dxfId="394" priority="31" operator="greaterThan">
      <formula>75</formula>
    </cfRule>
  </conditionalFormatting>
  <conditionalFormatting sqref="J33">
    <cfRule type="cellIs" dxfId="393" priority="30" operator="greaterThan">
      <formula>170</formula>
    </cfRule>
  </conditionalFormatting>
  <conditionalFormatting sqref="J35">
    <cfRule type="cellIs" dxfId="392" priority="28" operator="greaterThan">
      <formula>170</formula>
    </cfRule>
  </conditionalFormatting>
  <conditionalFormatting sqref="H23">
    <cfRule type="cellIs" dxfId="391" priority="27" operator="greaterThan">
      <formula>10</formula>
    </cfRule>
  </conditionalFormatting>
  <conditionalFormatting sqref="H24">
    <cfRule type="cellIs" dxfId="390" priority="26" operator="greaterThan">
      <formula>10</formula>
    </cfRule>
  </conditionalFormatting>
  <conditionalFormatting sqref="H27">
    <cfRule type="cellIs" dxfId="389" priority="25" operator="greaterThan">
      <formula>10</formula>
    </cfRule>
  </conditionalFormatting>
  <conditionalFormatting sqref="H34">
    <cfRule type="cellIs" dxfId="388" priority="24" operator="greaterThan">
      <formula>10</formula>
    </cfRule>
  </conditionalFormatting>
  <conditionalFormatting sqref="H35">
    <cfRule type="cellIs" dxfId="387" priority="23" operator="greaterThan">
      <formula>10</formula>
    </cfRule>
  </conditionalFormatting>
  <conditionalFormatting sqref="H28">
    <cfRule type="cellIs" dxfId="386" priority="22" operator="greaterThan">
      <formula>13</formula>
    </cfRule>
  </conditionalFormatting>
  <conditionalFormatting sqref="H29">
    <cfRule type="cellIs" dxfId="385" priority="21" operator="greaterThan">
      <formula>13</formula>
    </cfRule>
  </conditionalFormatting>
  <conditionalFormatting sqref="H30">
    <cfRule type="cellIs" dxfId="384" priority="20" operator="greaterThan">
      <formula>13</formula>
    </cfRule>
  </conditionalFormatting>
  <conditionalFormatting sqref="H32">
    <cfRule type="cellIs" dxfId="383" priority="19" operator="greaterThan">
      <formula>13</formula>
    </cfRule>
  </conditionalFormatting>
  <conditionalFormatting sqref="H33">
    <cfRule type="cellIs" dxfId="382" priority="18" operator="greaterThan">
      <formula>13</formula>
    </cfRule>
  </conditionalFormatting>
  <conditionalFormatting sqref="F23">
    <cfRule type="expression" dxfId="381" priority="17">
      <formula>AND(NOT(ISBLANK(F23)),F23&lt;80)</formula>
    </cfRule>
  </conditionalFormatting>
  <conditionalFormatting sqref="F24">
    <cfRule type="expression" dxfId="380" priority="16">
      <formula>AND(NOT(ISBLANK(F24)),F24&lt;90)</formula>
    </cfRule>
  </conditionalFormatting>
  <conditionalFormatting sqref="F28">
    <cfRule type="expression" dxfId="379" priority="14">
      <formula>AND(NOT(ISBLANK(F28)),F28&lt;70)</formula>
    </cfRule>
  </conditionalFormatting>
  <conditionalFormatting sqref="F26">
    <cfRule type="expression" dxfId="378" priority="9">
      <formula>AND(NOT(ISBLANK(F26)),F26&lt;100)</formula>
    </cfRule>
  </conditionalFormatting>
  <conditionalFormatting sqref="F25">
    <cfRule type="expression" dxfId="377" priority="8">
      <formula>AND(NOT(ISBLANK(F25)),F25&lt;90)</formula>
    </cfRule>
  </conditionalFormatting>
  <conditionalFormatting sqref="F29">
    <cfRule type="expression" dxfId="376" priority="7">
      <formula>AND(NOT(ISBLANK(F29)),F29&lt;70)</formula>
    </cfRule>
  </conditionalFormatting>
  <conditionalFormatting sqref="F30">
    <cfRule type="expression" dxfId="375" priority="6">
      <formula>AND(NOT(ISBLANK(F30)),F30&lt;70)</formula>
    </cfRule>
  </conditionalFormatting>
  <conditionalFormatting sqref="F32">
    <cfRule type="expression" dxfId="374" priority="5">
      <formula>AND(NOT(ISBLANK(F32)),F32&lt;70)</formula>
    </cfRule>
  </conditionalFormatting>
  <conditionalFormatting sqref="F33">
    <cfRule type="expression" dxfId="373" priority="4">
      <formula>AND(NOT(ISBLANK(F33)),F33&lt;70)</formula>
    </cfRule>
  </conditionalFormatting>
  <conditionalFormatting sqref="L26">
    <cfRule type="cellIs" dxfId="372" priority="1" operator="equal">
      <formula>"Not relevant"</formula>
    </cfRule>
    <cfRule type="cellIs" dxfId="371" priority="2" operator="equal">
      <formula>"No"</formula>
    </cfRule>
    <cfRule type="cellIs" dxfId="370" priority="3" operator="equal">
      <formula>"YES"</formula>
    </cfRule>
  </conditionalFormatting>
  <dataValidations count="2">
    <dataValidation type="list" allowBlank="1" showInputMessage="1" showErrorMessage="1" errorTitle="Error" error="Please select an item from the list!" sqref="E8:E12 E14:E15" xr:uid="{00000000-0002-0000-0400-000000000000}">
      <formula1>INDIRECT("List_Yes_No[Spalte1]")</formula1>
    </dataValidation>
    <dataValidation type="list" allowBlank="1" showInputMessage="1" showErrorMessage="1" errorTitle="Error" error="Please select an item from the list!" sqref="L23:L30 L32:L35" xr:uid="{00000000-0002-0000-0400-000001000000}">
      <formula1>INDIRECT("List_Yes_No_Not_Relevant[Spalte1]")</formula1>
    </dataValidation>
  </dataValidations>
  <hyperlinks>
    <hyperlink ref="J2" location="Menu!A1" display="← Menue" xr:uid="{00000000-0004-0000-0400-000000000000}"/>
  </hyperlinks>
  <pageMargins left="0.7" right="0.7" top="0.78740157499999996" bottom="0.78740157499999996" header="0.3" footer="0.3"/>
  <pageSetup paperSize="9" orientation="portrait" horizontalDpi="0" verticalDpi="0" r:id="rId1"/>
  <ignoredErrors>
    <ignoredError sqref="I23:I24 I29 I27:I28 I30 I32:I35 G28:G30 G32:G33 G23:G2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34998626667073579"/>
  </sheetPr>
  <dimension ref="A1:N47"/>
  <sheetViews>
    <sheetView showGridLines="0" workbookViewId="0">
      <pane ySplit="4" topLeftCell="A5" activePane="bottomLeft" state="frozen"/>
      <selection activeCell="H9" sqref="H9:J10"/>
      <selection pane="bottomLeft" activeCell="C18" sqref="C18"/>
    </sheetView>
  </sheetViews>
  <sheetFormatPr defaultColWidth="11.44140625" defaultRowHeight="14.4" x14ac:dyDescent="0.3"/>
  <cols>
    <col min="1" max="1" width="4.33203125" customWidth="1"/>
    <col min="2" max="2" width="4" customWidth="1"/>
    <col min="3" max="3" width="18.6640625" customWidth="1"/>
    <col min="4" max="4" width="21" customWidth="1"/>
    <col min="5" max="5" width="13.109375" customWidth="1"/>
    <col min="6" max="6" width="72.5546875" customWidth="1"/>
    <col min="7" max="7" width="19.44140625" customWidth="1"/>
    <col min="8" max="8" width="15.88671875" customWidth="1"/>
    <col min="9" max="9" width="4" customWidth="1"/>
    <col min="10" max="10" width="37.33203125" customWidth="1"/>
    <col min="11" max="14" width="24.33203125" customWidth="1"/>
  </cols>
  <sheetData>
    <row r="1" spans="1:14" ht="6.6" customHeight="1" x14ac:dyDescent="0.3">
      <c r="A1" s="45"/>
      <c r="B1" s="45"/>
      <c r="C1" s="45"/>
      <c r="D1" s="45"/>
      <c r="E1" s="45"/>
      <c r="F1" s="45"/>
      <c r="G1" s="45"/>
      <c r="H1" s="45"/>
      <c r="I1" s="45"/>
      <c r="J1" s="45"/>
      <c r="K1" s="45"/>
      <c r="L1" s="45"/>
      <c r="M1" s="45"/>
      <c r="N1" s="45"/>
    </row>
    <row r="2" spans="1:14" ht="25.95" customHeight="1" x14ac:dyDescent="0.3">
      <c r="A2" s="45"/>
      <c r="B2" s="121" t="s">
        <v>566</v>
      </c>
      <c r="C2" s="45"/>
      <c r="D2" s="45"/>
      <c r="E2" s="45"/>
      <c r="F2" s="45"/>
      <c r="G2" s="45"/>
      <c r="H2" s="24" t="s">
        <v>151</v>
      </c>
      <c r="I2" s="45"/>
      <c r="J2" s="45"/>
      <c r="K2" s="45"/>
      <c r="L2" s="45"/>
      <c r="M2" s="45"/>
      <c r="N2" s="45"/>
    </row>
    <row r="3" spans="1:14" s="10" customFormat="1" ht="6" customHeight="1" thickBot="1" x14ac:dyDescent="0.5">
      <c r="A3" s="123"/>
      <c r="B3" s="124"/>
      <c r="C3" s="123"/>
      <c r="D3" s="123"/>
      <c r="E3" s="123"/>
      <c r="F3" s="123"/>
      <c r="G3" s="123"/>
      <c r="H3" s="123"/>
      <c r="I3" s="123"/>
      <c r="J3" s="123"/>
      <c r="K3" s="125"/>
      <c r="L3" s="125"/>
      <c r="M3" s="125"/>
      <c r="N3" s="125"/>
    </row>
    <row r="4" spans="1:14" ht="21.6" customHeight="1" thickTop="1" x14ac:dyDescent="0.35">
      <c r="A4" s="45"/>
      <c r="B4" s="122" t="s">
        <v>245</v>
      </c>
      <c r="C4" s="45"/>
      <c r="D4" s="45"/>
      <c r="E4" s="45"/>
      <c r="F4" s="45"/>
      <c r="G4" s="45"/>
      <c r="H4" s="45"/>
      <c r="I4" s="45"/>
      <c r="J4" s="45"/>
      <c r="K4" s="45"/>
      <c r="L4" s="45"/>
      <c r="M4" s="45"/>
      <c r="N4" s="45"/>
    </row>
    <row r="5" spans="1:14" ht="55.95" customHeight="1" x14ac:dyDescent="0.3">
      <c r="A5" s="6"/>
      <c r="B5" s="6"/>
      <c r="C5" s="6"/>
      <c r="D5" s="6"/>
      <c r="E5" s="120" t="s">
        <v>206</v>
      </c>
      <c r="F5" s="84" t="s">
        <v>313</v>
      </c>
      <c r="G5" s="84"/>
      <c r="H5" s="84"/>
      <c r="I5" s="6"/>
      <c r="J5" s="6"/>
      <c r="K5" s="6"/>
      <c r="L5" s="6"/>
      <c r="M5" s="6"/>
      <c r="N5" s="6"/>
    </row>
    <row r="6" spans="1:14" ht="3" customHeight="1" thickBot="1" x14ac:dyDescent="0.35">
      <c r="A6" s="6"/>
      <c r="B6" s="6"/>
      <c r="C6" s="6"/>
      <c r="D6" s="6"/>
      <c r="E6" s="120"/>
      <c r="F6" s="84"/>
      <c r="G6" s="84"/>
      <c r="H6" s="84"/>
      <c r="I6" s="6"/>
      <c r="J6" s="6"/>
      <c r="K6" s="6"/>
      <c r="L6" s="6"/>
      <c r="M6" s="6"/>
      <c r="N6" s="6"/>
    </row>
    <row r="7" spans="1:14" ht="16.95" customHeight="1" x14ac:dyDescent="0.3">
      <c r="A7" s="6"/>
      <c r="B7" s="6"/>
      <c r="C7" s="572" t="s">
        <v>244</v>
      </c>
      <c r="D7" s="573"/>
      <c r="E7" s="578"/>
      <c r="F7" s="576"/>
      <c r="G7" s="119"/>
      <c r="H7" s="119"/>
      <c r="I7" s="6"/>
      <c r="J7" s="6"/>
      <c r="K7" s="6"/>
      <c r="L7" s="6"/>
      <c r="M7" s="6"/>
      <c r="N7" s="6"/>
    </row>
    <row r="8" spans="1:14" ht="17.399999999999999" customHeight="1" thickBot="1" x14ac:dyDescent="0.35">
      <c r="A8" s="6"/>
      <c r="B8" s="6"/>
      <c r="C8" s="574"/>
      <c r="D8" s="575"/>
      <c r="E8" s="579"/>
      <c r="F8" s="577"/>
      <c r="G8" s="6"/>
      <c r="H8" s="6"/>
      <c r="I8" s="6"/>
      <c r="J8" s="6"/>
      <c r="K8" s="6"/>
      <c r="L8" s="6"/>
      <c r="M8" s="6"/>
      <c r="N8" s="6"/>
    </row>
    <row r="9" spans="1:14" x14ac:dyDescent="0.3">
      <c r="A9" s="126"/>
      <c r="B9" s="126"/>
      <c r="C9" s="126"/>
      <c r="D9" s="126"/>
      <c r="E9" s="126"/>
      <c r="F9" s="126"/>
      <c r="G9" s="126"/>
      <c r="H9" s="126"/>
      <c r="I9" s="6"/>
      <c r="J9" s="6"/>
      <c r="K9" s="6"/>
      <c r="L9" s="6"/>
      <c r="M9" s="6"/>
      <c r="N9" s="6"/>
    </row>
    <row r="10" spans="1:14" x14ac:dyDescent="0.3">
      <c r="A10" s="6"/>
      <c r="B10" s="6"/>
      <c r="C10" s="6"/>
      <c r="D10" s="6"/>
      <c r="E10" s="6"/>
      <c r="F10" s="6"/>
      <c r="G10" s="6"/>
      <c r="H10" s="6"/>
      <c r="I10" s="6"/>
      <c r="J10" s="6"/>
      <c r="K10" s="6"/>
      <c r="L10" s="6"/>
      <c r="M10" s="6"/>
      <c r="N10" s="6"/>
    </row>
    <row r="11" spans="1:14" x14ac:dyDescent="0.3">
      <c r="A11" s="6"/>
      <c r="B11" s="7"/>
      <c r="C11" s="7"/>
      <c r="D11" s="7"/>
      <c r="E11" s="7"/>
      <c r="F11" s="7"/>
      <c r="G11" s="7"/>
      <c r="H11" s="7"/>
      <c r="I11" s="6"/>
      <c r="J11" s="6"/>
      <c r="K11" s="6"/>
      <c r="L11" s="6"/>
      <c r="M11" s="6"/>
      <c r="N11" s="6"/>
    </row>
    <row r="12" spans="1:14" x14ac:dyDescent="0.3">
      <c r="A12" s="6"/>
      <c r="B12" s="7"/>
      <c r="C12" s="580" t="s">
        <v>49</v>
      </c>
      <c r="D12" s="580"/>
      <c r="E12" s="580"/>
      <c r="F12" s="580"/>
      <c r="G12" s="580"/>
      <c r="H12" s="7"/>
      <c r="I12" s="6"/>
      <c r="J12" s="6"/>
      <c r="K12" s="6"/>
      <c r="L12" s="6"/>
      <c r="M12" s="6"/>
      <c r="N12" s="6"/>
    </row>
    <row r="13" spans="1:14" ht="15.6" customHeight="1" x14ac:dyDescent="0.3">
      <c r="A13" s="6"/>
      <c r="B13" s="7"/>
      <c r="C13" s="581" t="s">
        <v>247</v>
      </c>
      <c r="D13" s="581"/>
      <c r="E13" s="581"/>
      <c r="F13" s="581"/>
      <c r="G13" s="581"/>
      <c r="H13" s="7"/>
      <c r="I13" s="6"/>
      <c r="J13" s="6"/>
      <c r="K13" s="6"/>
      <c r="L13" s="6"/>
      <c r="M13" s="6"/>
      <c r="N13" s="6"/>
    </row>
    <row r="14" spans="1:14" x14ac:dyDescent="0.3">
      <c r="A14" s="6"/>
      <c r="B14" s="7"/>
      <c r="C14" s="580" t="s">
        <v>248</v>
      </c>
      <c r="D14" s="580"/>
      <c r="E14" s="580"/>
      <c r="F14" s="580"/>
      <c r="G14" s="580"/>
      <c r="H14" s="7"/>
      <c r="I14" s="6"/>
      <c r="J14" s="6"/>
      <c r="K14" s="6"/>
      <c r="L14" s="6"/>
      <c r="M14" s="6"/>
      <c r="N14" s="6"/>
    </row>
    <row r="15" spans="1:14" ht="6.6" customHeight="1" x14ac:dyDescent="0.3">
      <c r="A15" s="6"/>
      <c r="B15" s="7"/>
      <c r="C15" s="51"/>
      <c r="D15" s="43"/>
      <c r="E15" s="43"/>
      <c r="F15" s="43"/>
      <c r="G15" s="43"/>
      <c r="H15" s="7"/>
      <c r="I15" s="6"/>
      <c r="J15" s="6"/>
      <c r="K15" s="6"/>
      <c r="L15" s="6"/>
      <c r="M15" s="6"/>
      <c r="N15" s="6"/>
    </row>
    <row r="16" spans="1:14" ht="6.6" customHeight="1" x14ac:dyDescent="0.3">
      <c r="A16" s="6"/>
      <c r="B16" s="7"/>
      <c r="C16" s="7"/>
      <c r="D16" s="7"/>
      <c r="E16" s="7"/>
      <c r="F16" s="7"/>
      <c r="G16" s="7"/>
      <c r="H16" s="7"/>
      <c r="I16" s="6"/>
      <c r="J16" s="6"/>
      <c r="K16" s="6"/>
      <c r="L16" s="6"/>
      <c r="M16" s="6"/>
      <c r="N16" s="6"/>
    </row>
    <row r="17" spans="1:14" ht="13.2" customHeight="1" x14ac:dyDescent="0.3">
      <c r="A17" s="6"/>
      <c r="B17" s="7"/>
      <c r="C17" s="7"/>
      <c r="D17" s="7"/>
      <c r="E17" s="7"/>
      <c r="F17" s="7"/>
      <c r="G17" s="55"/>
      <c r="H17" s="7"/>
      <c r="I17" s="6"/>
      <c r="J17" s="6"/>
      <c r="K17" s="6"/>
      <c r="L17" s="6"/>
      <c r="M17" s="6"/>
      <c r="N17" s="6"/>
    </row>
    <row r="18" spans="1:14" ht="28.8" x14ac:dyDescent="0.3">
      <c r="A18" s="6"/>
      <c r="B18" s="7"/>
      <c r="C18" s="9" t="s">
        <v>246</v>
      </c>
      <c r="D18" s="9" t="s">
        <v>48</v>
      </c>
      <c r="E18" s="12" t="s">
        <v>243</v>
      </c>
      <c r="F18" s="294" t="s">
        <v>508</v>
      </c>
      <c r="G18" s="280"/>
      <c r="H18" s="7"/>
      <c r="I18" s="6"/>
      <c r="J18" s="6"/>
      <c r="K18" s="6"/>
      <c r="L18" s="6"/>
      <c r="M18" s="6"/>
      <c r="N18" s="6"/>
    </row>
    <row r="19" spans="1:14" x14ac:dyDescent="0.3">
      <c r="A19" s="6"/>
      <c r="B19" s="7"/>
      <c r="C19" s="11"/>
      <c r="D19" s="11"/>
      <c r="E19" s="458"/>
      <c r="F19" s="117"/>
      <c r="G19" s="281"/>
      <c r="H19" s="7"/>
      <c r="I19" s="6"/>
      <c r="J19" s="6"/>
      <c r="K19" s="6"/>
      <c r="L19" s="6"/>
      <c r="M19" s="6"/>
      <c r="N19" s="6"/>
    </row>
    <row r="20" spans="1:14" x14ac:dyDescent="0.3">
      <c r="A20" s="6"/>
      <c r="B20" s="7"/>
      <c r="C20" s="11"/>
      <c r="D20" s="11"/>
      <c r="E20" s="458"/>
      <c r="F20" s="117"/>
      <c r="G20" s="281"/>
      <c r="H20" s="7"/>
      <c r="I20" s="6"/>
      <c r="J20" s="6"/>
      <c r="K20" s="6"/>
      <c r="L20" s="6"/>
      <c r="M20" s="6"/>
      <c r="N20" s="6"/>
    </row>
    <row r="21" spans="1:14" x14ac:dyDescent="0.3">
      <c r="A21" s="6"/>
      <c r="B21" s="7"/>
      <c r="C21" s="11"/>
      <c r="D21" s="11"/>
      <c r="E21" s="458"/>
      <c r="F21" s="117"/>
      <c r="G21" s="281"/>
      <c r="H21" s="7"/>
      <c r="I21" s="6"/>
      <c r="J21" s="6"/>
      <c r="K21" s="6"/>
      <c r="L21" s="6"/>
      <c r="M21" s="6"/>
      <c r="N21" s="6"/>
    </row>
    <row r="22" spans="1:14" x14ac:dyDescent="0.3">
      <c r="A22" s="6"/>
      <c r="B22" s="7"/>
      <c r="C22" s="11"/>
      <c r="D22" s="11"/>
      <c r="E22" s="458"/>
      <c r="F22" s="117"/>
      <c r="G22" s="281"/>
      <c r="H22" s="7"/>
      <c r="I22" s="6"/>
      <c r="J22" s="6"/>
      <c r="K22" s="6"/>
      <c r="L22" s="6"/>
      <c r="M22" s="6"/>
      <c r="N22" s="6"/>
    </row>
    <row r="23" spans="1:14" x14ac:dyDescent="0.3">
      <c r="A23" s="6"/>
      <c r="B23" s="7"/>
      <c r="C23" s="11"/>
      <c r="D23" s="11"/>
      <c r="E23" s="458"/>
      <c r="F23" s="117"/>
      <c r="G23" s="281"/>
      <c r="H23" s="7"/>
      <c r="I23" s="6"/>
      <c r="J23" s="6"/>
      <c r="K23" s="6"/>
      <c r="L23" s="6"/>
      <c r="M23" s="6"/>
      <c r="N23" s="6"/>
    </row>
    <row r="24" spans="1:14" x14ac:dyDescent="0.3">
      <c r="A24" s="6"/>
      <c r="B24" s="7"/>
      <c r="C24" s="11"/>
      <c r="D24" s="11"/>
      <c r="E24" s="458"/>
      <c r="F24" s="117"/>
      <c r="G24" s="281"/>
      <c r="H24" s="7"/>
      <c r="I24" s="6"/>
      <c r="J24" s="6"/>
      <c r="K24" s="6"/>
      <c r="L24" s="6"/>
      <c r="M24" s="6"/>
      <c r="N24" s="6"/>
    </row>
    <row r="25" spans="1:14" x14ac:dyDescent="0.3">
      <c r="A25" s="6"/>
      <c r="B25" s="7"/>
      <c r="C25" s="11"/>
      <c r="D25" s="11"/>
      <c r="E25" s="458"/>
      <c r="F25" s="117"/>
      <c r="G25" s="281"/>
      <c r="H25" s="7"/>
      <c r="I25" s="6"/>
      <c r="J25" s="6"/>
      <c r="K25" s="6"/>
      <c r="L25" s="6"/>
      <c r="M25" s="6"/>
      <c r="N25" s="6"/>
    </row>
    <row r="26" spans="1:14" x14ac:dyDescent="0.3">
      <c r="A26" s="6"/>
      <c r="B26" s="7"/>
      <c r="C26" s="11"/>
      <c r="D26" s="11"/>
      <c r="E26" s="458"/>
      <c r="F26" s="117"/>
      <c r="G26" s="281"/>
      <c r="H26" s="7"/>
      <c r="I26" s="6"/>
      <c r="J26" s="6"/>
      <c r="K26" s="6"/>
      <c r="L26" s="6"/>
      <c r="M26" s="6"/>
      <c r="N26" s="6"/>
    </row>
    <row r="27" spans="1:14" x14ac:dyDescent="0.3">
      <c r="A27" s="6"/>
      <c r="B27" s="7"/>
      <c r="C27" s="11"/>
      <c r="D27" s="11"/>
      <c r="E27" s="458"/>
      <c r="F27" s="117"/>
      <c r="G27" s="281"/>
      <c r="H27" s="7"/>
      <c r="I27" s="6"/>
      <c r="J27" s="6"/>
      <c r="K27" s="6"/>
      <c r="L27" s="6"/>
      <c r="M27" s="6"/>
      <c r="N27" s="6"/>
    </row>
    <row r="28" spans="1:14" x14ac:dyDescent="0.3">
      <c r="A28" s="6"/>
      <c r="B28" s="7"/>
      <c r="C28" s="11"/>
      <c r="D28" s="11"/>
      <c r="E28" s="458"/>
      <c r="F28" s="117"/>
      <c r="G28" s="281"/>
      <c r="H28" s="7"/>
      <c r="I28" s="6"/>
      <c r="J28" s="6"/>
      <c r="K28" s="6"/>
      <c r="L28" s="6"/>
      <c r="M28" s="6"/>
      <c r="N28" s="6"/>
    </row>
    <row r="29" spans="1:14" x14ac:dyDescent="0.3">
      <c r="A29" s="6"/>
      <c r="B29" s="7"/>
      <c r="C29" s="11"/>
      <c r="D29" s="11"/>
      <c r="E29" s="458"/>
      <c r="F29" s="117"/>
      <c r="G29" s="281"/>
      <c r="H29" s="7"/>
      <c r="I29" s="6"/>
      <c r="J29" s="6"/>
      <c r="K29" s="6"/>
      <c r="L29" s="6"/>
      <c r="M29" s="6"/>
      <c r="N29" s="6"/>
    </row>
    <row r="30" spans="1:14" ht="7.95" customHeight="1" x14ac:dyDescent="0.3">
      <c r="A30" s="6"/>
      <c r="B30" s="7"/>
      <c r="C30" s="7"/>
      <c r="D30" s="7"/>
      <c r="E30" s="7"/>
      <c r="F30" s="7"/>
      <c r="G30" s="7"/>
      <c r="H30" s="7"/>
      <c r="I30" s="6"/>
      <c r="J30" s="6"/>
      <c r="K30" s="6"/>
      <c r="L30" s="6"/>
      <c r="M30" s="6"/>
      <c r="N30" s="6"/>
    </row>
    <row r="31" spans="1:14" ht="7.95" customHeight="1" x14ac:dyDescent="0.3">
      <c r="A31" s="6"/>
      <c r="B31" s="7"/>
      <c r="C31" s="7"/>
      <c r="D31" s="7"/>
      <c r="E31" s="7"/>
      <c r="F31" s="7"/>
      <c r="G31" s="7"/>
      <c r="H31" s="7"/>
      <c r="I31" s="6"/>
      <c r="J31" s="6"/>
      <c r="K31" s="6"/>
      <c r="L31" s="6"/>
      <c r="M31" s="6"/>
      <c r="N31" s="6"/>
    </row>
    <row r="32" spans="1:14" ht="13.2" customHeight="1" x14ac:dyDescent="0.3">
      <c r="A32" s="6"/>
      <c r="B32" s="6"/>
      <c r="C32" s="6"/>
      <c r="D32" s="6"/>
      <c r="E32" s="6"/>
      <c r="F32" s="6"/>
      <c r="G32" s="6"/>
      <c r="H32" s="6"/>
      <c r="I32" s="6"/>
      <c r="J32" s="6"/>
      <c r="K32" s="6"/>
      <c r="L32" s="6"/>
      <c r="M32" s="6"/>
      <c r="N32" s="6"/>
    </row>
    <row r="33" spans="1:14" x14ac:dyDescent="0.3">
      <c r="A33" s="46"/>
      <c r="B33" s="46"/>
      <c r="C33" s="46"/>
      <c r="D33" s="46"/>
      <c r="E33" s="46"/>
      <c r="F33" s="46"/>
      <c r="G33" s="46"/>
      <c r="H33" s="46"/>
      <c r="I33" s="46"/>
      <c r="J33" s="46"/>
      <c r="K33" s="46"/>
      <c r="L33" s="46"/>
      <c r="M33" s="46"/>
      <c r="N33" s="46"/>
    </row>
    <row r="34" spans="1:14" ht="18" x14ac:dyDescent="0.3">
      <c r="A34" s="46"/>
      <c r="B34" s="77" t="s">
        <v>204</v>
      </c>
      <c r="C34" s="73"/>
      <c r="D34" s="73"/>
      <c r="E34" s="73"/>
      <c r="F34" s="73"/>
      <c r="G34" s="73"/>
      <c r="H34" s="73"/>
      <c r="I34" s="46"/>
      <c r="J34" s="46"/>
      <c r="K34" s="46"/>
      <c r="L34" s="46"/>
      <c r="M34" s="46"/>
      <c r="N34" s="46"/>
    </row>
    <row r="35" spans="1:14" ht="21.6" customHeight="1" x14ac:dyDescent="0.3">
      <c r="A35" s="46"/>
      <c r="B35" s="75" t="s">
        <v>507</v>
      </c>
      <c r="C35" s="6"/>
      <c r="D35" s="6"/>
      <c r="E35" s="6"/>
      <c r="F35" s="6"/>
      <c r="G35" s="6"/>
      <c r="H35" s="6"/>
      <c r="I35" s="46"/>
      <c r="J35" s="46"/>
      <c r="K35" s="46"/>
      <c r="L35" s="46"/>
      <c r="M35" s="46"/>
      <c r="N35" s="46"/>
    </row>
    <row r="36" spans="1:14" x14ac:dyDescent="0.3">
      <c r="A36" s="46"/>
      <c r="B36" s="74" t="s">
        <v>202</v>
      </c>
      <c r="C36" s="6"/>
      <c r="D36" s="6"/>
      <c r="E36" s="6"/>
      <c r="F36" s="571"/>
      <c r="G36" s="571"/>
      <c r="H36" s="6"/>
      <c r="I36" s="46"/>
      <c r="J36" s="46"/>
      <c r="K36" s="46"/>
      <c r="L36" s="46"/>
      <c r="M36" s="46"/>
      <c r="N36" s="46"/>
    </row>
    <row r="37" spans="1:14" ht="5.4" customHeight="1" x14ac:dyDescent="0.3">
      <c r="A37" s="46"/>
      <c r="B37" s="6"/>
      <c r="C37" s="6"/>
      <c r="D37" s="6"/>
      <c r="E37" s="6"/>
      <c r="F37" s="149"/>
      <c r="G37" s="149"/>
      <c r="H37" s="6"/>
      <c r="I37" s="46"/>
      <c r="J37" s="46"/>
      <c r="K37" s="46"/>
      <c r="L37" s="46"/>
      <c r="M37" s="46"/>
      <c r="N37" s="46"/>
    </row>
    <row r="38" spans="1:14" x14ac:dyDescent="0.3">
      <c r="A38" s="46"/>
      <c r="B38" s="74" t="s">
        <v>203</v>
      </c>
      <c r="C38" s="6"/>
      <c r="D38" s="6"/>
      <c r="E38" s="6"/>
      <c r="F38" s="571"/>
      <c r="G38" s="571"/>
      <c r="H38" s="6"/>
      <c r="I38" s="46"/>
      <c r="J38" s="46"/>
      <c r="K38" s="46"/>
      <c r="L38" s="46"/>
      <c r="M38" s="46"/>
      <c r="N38" s="46"/>
    </row>
    <row r="39" spans="1:14" ht="6" customHeight="1" x14ac:dyDescent="0.3">
      <c r="A39" s="46"/>
      <c r="B39" s="6"/>
      <c r="C39" s="6"/>
      <c r="D39" s="6"/>
      <c r="E39" s="6"/>
      <c r="F39" s="149"/>
      <c r="G39" s="149"/>
      <c r="H39" s="6"/>
      <c r="I39" s="46"/>
      <c r="J39" s="46"/>
      <c r="K39" s="46"/>
      <c r="L39" s="46"/>
      <c r="M39" s="46"/>
      <c r="N39" s="46"/>
    </row>
    <row r="40" spans="1:14" x14ac:dyDescent="0.3">
      <c r="A40" s="46"/>
      <c r="B40" s="74" t="s">
        <v>586</v>
      </c>
      <c r="C40" s="6"/>
      <c r="D40" s="6"/>
      <c r="E40" s="6"/>
      <c r="F40" s="571"/>
      <c r="G40" s="571"/>
      <c r="H40" s="6"/>
      <c r="I40" s="46"/>
      <c r="J40" s="46"/>
      <c r="K40" s="46"/>
      <c r="L40" s="46"/>
      <c r="M40" s="46"/>
      <c r="N40" s="46"/>
    </row>
    <row r="41" spans="1:14" ht="6.6" customHeight="1" x14ac:dyDescent="0.3">
      <c r="A41" s="46"/>
      <c r="B41" s="74"/>
      <c r="C41" s="74"/>
      <c r="D41" s="74"/>
      <c r="E41" s="74"/>
      <c r="F41" s="397"/>
      <c r="G41" s="397"/>
      <c r="H41" s="74"/>
      <c r="I41" s="46"/>
      <c r="J41" s="46"/>
      <c r="K41" s="46"/>
      <c r="L41" s="46"/>
      <c r="M41" s="46"/>
      <c r="N41" s="46"/>
    </row>
    <row r="42" spans="1:14" x14ac:dyDescent="0.3">
      <c r="A42" s="46"/>
      <c r="B42" s="74" t="s">
        <v>637</v>
      </c>
      <c r="C42" s="6"/>
      <c r="D42" s="6"/>
      <c r="E42" s="6"/>
      <c r="F42" s="571"/>
      <c r="G42" s="571"/>
      <c r="H42" s="6"/>
      <c r="I42" s="46"/>
      <c r="J42" s="46"/>
      <c r="K42" s="46"/>
      <c r="L42" s="46"/>
      <c r="M42" s="46"/>
      <c r="N42" s="46"/>
    </row>
    <row r="43" spans="1:14" x14ac:dyDescent="0.3">
      <c r="A43" s="46"/>
      <c r="B43" s="118" t="s">
        <v>223</v>
      </c>
      <c r="C43" s="6"/>
      <c r="D43" s="6"/>
      <c r="E43" s="6"/>
      <c r="F43" s="6"/>
      <c r="G43" s="6"/>
      <c r="H43" s="6"/>
      <c r="I43" s="46"/>
      <c r="J43" s="46"/>
      <c r="K43" s="46"/>
      <c r="L43" s="46"/>
      <c r="M43" s="46"/>
      <c r="N43" s="46"/>
    </row>
    <row r="44" spans="1:14" x14ac:dyDescent="0.3">
      <c r="A44" s="46"/>
      <c r="B44" s="46"/>
      <c r="C44" s="46"/>
      <c r="D44" s="46"/>
      <c r="E44" s="46"/>
      <c r="F44" s="46"/>
      <c r="G44" s="46"/>
      <c r="H44" s="46"/>
      <c r="I44" s="46"/>
      <c r="J44" s="46"/>
      <c r="K44" s="46"/>
      <c r="L44" s="46"/>
      <c r="M44" s="46"/>
      <c r="N44" s="46"/>
    </row>
    <row r="45" spans="1:14" ht="52.95" customHeight="1" x14ac:dyDescent="0.3">
      <c r="A45" s="46"/>
      <c r="B45" s="46"/>
      <c r="C45" s="46"/>
      <c r="D45" s="46"/>
      <c r="E45" s="46"/>
      <c r="F45" s="46"/>
      <c r="G45" s="46"/>
      <c r="H45" s="46"/>
      <c r="I45" s="46"/>
      <c r="J45" s="46"/>
      <c r="K45" s="46"/>
      <c r="L45" s="46"/>
      <c r="M45" s="46"/>
      <c r="N45" s="46"/>
    </row>
    <row r="46" spans="1:14" ht="133.94999999999999" customHeight="1" x14ac:dyDescent="0.3">
      <c r="A46" s="46"/>
      <c r="B46" s="46"/>
      <c r="C46" s="46"/>
      <c r="D46" s="46"/>
      <c r="E46" s="46"/>
      <c r="F46" s="46"/>
      <c r="G46" s="46"/>
      <c r="H46" s="46"/>
      <c r="I46" s="46"/>
      <c r="J46" s="46"/>
      <c r="K46" s="46"/>
      <c r="L46" s="46"/>
      <c r="M46" s="46"/>
      <c r="N46" s="46"/>
    </row>
    <row r="47" spans="1:14" ht="133.94999999999999" customHeight="1" x14ac:dyDescent="0.3">
      <c r="A47" s="46"/>
      <c r="B47" s="46"/>
      <c r="C47" s="46"/>
      <c r="D47" s="46"/>
      <c r="E47" s="46"/>
      <c r="F47" s="46"/>
      <c r="G47" s="46"/>
      <c r="H47" s="46"/>
      <c r="I47" s="46"/>
      <c r="J47" s="46"/>
      <c r="K47" s="46"/>
      <c r="L47" s="46"/>
      <c r="M47" s="46"/>
      <c r="N47" s="46"/>
    </row>
  </sheetData>
  <sheetProtection algorithmName="SHA-512" hashValue="xxGRqONCqMDNgSHfW8Jzanu5rKpCjKS98hHXPfk1zav0nfhSfQHH0i4DOAt6K/PXYDIfYlpBDniwwxdWCQQSwg==" saltValue="ESa/rnwQl9Cz/lk22d8THw==" spinCount="100000" sheet="1" objects="1" scenarios="1"/>
  <mergeCells count="10">
    <mergeCell ref="F40:G40"/>
    <mergeCell ref="F42:G42"/>
    <mergeCell ref="C7:D8"/>
    <mergeCell ref="F7:F8"/>
    <mergeCell ref="E7:E8"/>
    <mergeCell ref="F36:G36"/>
    <mergeCell ref="F38:G38"/>
    <mergeCell ref="C12:G12"/>
    <mergeCell ref="C13:G13"/>
    <mergeCell ref="C14:G14"/>
  </mergeCells>
  <conditionalFormatting sqref="E7">
    <cfRule type="cellIs" dxfId="369" priority="1" operator="equal">
      <formula>"NO"</formula>
    </cfRule>
    <cfRule type="cellIs" dxfId="368" priority="2" operator="equal">
      <formula>"YES"</formula>
    </cfRule>
  </conditionalFormatting>
  <dataValidations count="4">
    <dataValidation allowBlank="1" showInputMessage="1" showErrorMessage="1" sqref="G20:G29" xr:uid="{00000000-0002-0000-0500-000000000000}"/>
    <dataValidation type="list" allowBlank="1" showInputMessage="1" showErrorMessage="1" errorTitle="Error" error="Please select an item from the list!" sqref="E7" xr:uid="{00000000-0002-0000-0500-000001000000}">
      <formula1>INDIRECT("List_Yes_No[Spalte1]")</formula1>
    </dataValidation>
    <dataValidation type="list" allowBlank="1" showInputMessage="1" showErrorMessage="1" error="Please select an item from the list!" sqref="F19:F29" xr:uid="{00000000-0002-0000-0500-000002000000}">
      <formula1>Materials_List_1_</formula1>
    </dataValidation>
    <dataValidation type="decimal" allowBlank="1" showInputMessage="1" showErrorMessage="1" errorTitle="Enter number" error="Please enter a positive number!" promptTitle="Only positive numbers allowed" sqref="E19:E29" xr:uid="{00000000-0002-0000-0500-000003000000}">
      <formula1>0</formula1>
      <formula2>9999999</formula2>
    </dataValidation>
  </dataValidations>
  <hyperlinks>
    <hyperlink ref="H2" location="Menu!A1" display="← Menue" xr:uid="{00000000-0004-0000-0500-000000000000}"/>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34998626667073579"/>
  </sheetPr>
  <dimension ref="A1:AC570"/>
  <sheetViews>
    <sheetView showGridLines="0" workbookViewId="0">
      <pane ySplit="9" topLeftCell="A10" activePane="bottomLeft" state="frozen"/>
      <selection activeCell="H9" sqref="H9:J10"/>
      <selection pane="bottomLeft" activeCell="N2" sqref="N2"/>
    </sheetView>
  </sheetViews>
  <sheetFormatPr defaultColWidth="11.44140625" defaultRowHeight="14.4" x14ac:dyDescent="0.3"/>
  <cols>
    <col min="1" max="1" width="2.33203125" customWidth="1"/>
    <col min="2" max="2" width="3.5546875" customWidth="1"/>
    <col min="3" max="3" width="25.5546875" customWidth="1"/>
    <col min="4" max="4" width="10.6640625" customWidth="1"/>
    <col min="5" max="5" width="8.5546875" customWidth="1"/>
    <col min="6" max="6" width="15.44140625" customWidth="1"/>
    <col min="7" max="7" width="17.33203125" customWidth="1"/>
    <col min="8" max="8" width="18.6640625" customWidth="1"/>
    <col min="9" max="9" width="19" customWidth="1"/>
    <col min="10" max="10" width="8.6640625" customWidth="1"/>
    <col min="11" max="11" width="18.6640625" customWidth="1"/>
    <col min="12" max="12" width="15.44140625" customWidth="1"/>
    <col min="13" max="13" width="19.33203125" customWidth="1"/>
    <col min="14" max="14" width="21.44140625" customWidth="1"/>
    <col min="15" max="15" width="16.5546875" customWidth="1"/>
    <col min="16" max="16" width="17.6640625" customWidth="1"/>
    <col min="18" max="18" width="15" customWidth="1"/>
    <col min="20" max="20" width="20.109375" customWidth="1"/>
    <col min="21" max="21" width="27.6640625" customWidth="1"/>
    <col min="22" max="22" width="3.33203125" customWidth="1"/>
    <col min="23" max="23" width="15.33203125" customWidth="1"/>
    <col min="25" max="25" width="1.6640625" customWidth="1"/>
    <col min="26" max="26" width="32.33203125" customWidth="1"/>
    <col min="27" max="27" width="2.33203125" customWidth="1"/>
    <col min="28" max="28" width="24.6640625" customWidth="1"/>
    <col min="29" max="29" width="53.6640625" customWidth="1"/>
  </cols>
  <sheetData>
    <row r="1" spans="1:29" s="46" customFormat="1" ht="3.6" customHeight="1" x14ac:dyDescent="0.3"/>
    <row r="2" spans="1:29" s="46" customFormat="1" ht="24.6" customHeight="1" x14ac:dyDescent="0.3">
      <c r="C2" s="59" t="s">
        <v>646</v>
      </c>
      <c r="N2" s="24" t="s">
        <v>151</v>
      </c>
    </row>
    <row r="3" spans="1:29" s="46" customFormat="1" ht="4.2" customHeight="1" x14ac:dyDescent="0.3"/>
    <row r="4" spans="1:29" ht="3.6" customHeigh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row>
    <row r="5" spans="1:29" ht="19.95" customHeight="1" x14ac:dyDescent="0.3">
      <c r="A5" s="3"/>
      <c r="B5" s="3"/>
      <c r="C5" s="582" t="s">
        <v>584</v>
      </c>
      <c r="D5" s="582"/>
      <c r="E5" s="582"/>
      <c r="F5" s="582"/>
      <c r="G5" s="582"/>
      <c r="H5" s="582"/>
      <c r="I5" s="582"/>
      <c r="J5" s="582"/>
      <c r="K5" s="582"/>
      <c r="L5" s="582"/>
      <c r="M5" s="582"/>
      <c r="N5" s="582"/>
      <c r="O5" s="582"/>
      <c r="P5" s="582"/>
      <c r="Q5" s="3"/>
      <c r="R5" s="3"/>
      <c r="S5" s="3"/>
      <c r="T5" s="3"/>
      <c r="U5" s="3"/>
      <c r="V5" s="3"/>
      <c r="W5" s="3"/>
      <c r="X5" s="3"/>
      <c r="Y5" s="3"/>
      <c r="Z5" s="3"/>
      <c r="AA5" s="3"/>
      <c r="AB5" s="3"/>
      <c r="AC5" s="3"/>
    </row>
    <row r="6" spans="1:29" s="2" customFormat="1" ht="59.4" customHeight="1" x14ac:dyDescent="0.3">
      <c r="A6" s="18"/>
      <c r="B6" s="18"/>
      <c r="C6" s="583" t="s">
        <v>696</v>
      </c>
      <c r="D6" s="583"/>
      <c r="E6" s="583"/>
      <c r="F6" s="583"/>
      <c r="G6" s="583"/>
      <c r="H6" s="583"/>
      <c r="I6" s="583"/>
      <c r="J6" s="583"/>
      <c r="K6" s="583"/>
      <c r="L6" s="583"/>
      <c r="M6" s="385"/>
      <c r="N6" s="326" t="s">
        <v>568</v>
      </c>
      <c r="O6" s="18"/>
      <c r="P6" s="18"/>
      <c r="Q6" s="18"/>
      <c r="R6" s="18"/>
      <c r="S6" s="18"/>
      <c r="T6" s="18"/>
      <c r="U6" s="18"/>
      <c r="V6" s="18"/>
      <c r="W6" s="413"/>
      <c r="X6" s="18"/>
      <c r="Y6" s="18"/>
      <c r="Z6" s="18"/>
      <c r="AA6" s="18"/>
      <c r="AB6" s="18"/>
      <c r="AC6" s="18"/>
    </row>
    <row r="7" spans="1:29" ht="16.2" customHeight="1" x14ac:dyDescent="0.3">
      <c r="A7" s="3"/>
      <c r="B7" s="3"/>
      <c r="C7" s="3"/>
      <c r="D7" s="3"/>
      <c r="E7" s="3"/>
      <c r="F7" s="401"/>
      <c r="G7" s="401"/>
      <c r="H7" s="3"/>
      <c r="I7" s="3"/>
      <c r="J7" s="3"/>
      <c r="K7" s="3"/>
      <c r="L7" s="3"/>
      <c r="M7" s="3"/>
      <c r="N7" s="3"/>
      <c r="O7" s="3"/>
      <c r="P7" s="3"/>
      <c r="Q7" s="3"/>
      <c r="R7" s="3"/>
      <c r="S7" s="3"/>
      <c r="T7" s="3"/>
      <c r="U7" s="3"/>
      <c r="V7" s="3"/>
      <c r="W7" s="4" t="s">
        <v>651</v>
      </c>
      <c r="X7" s="4"/>
      <c r="Y7" s="3"/>
      <c r="Z7" s="3"/>
      <c r="AA7" s="3"/>
      <c r="AB7" s="3"/>
      <c r="AC7" s="3"/>
    </row>
    <row r="8" spans="1:29" x14ac:dyDescent="0.3">
      <c r="A8" s="3"/>
      <c r="B8" s="4"/>
      <c r="C8" s="67" t="s">
        <v>163</v>
      </c>
      <c r="D8" s="67" t="s">
        <v>164</v>
      </c>
      <c r="E8" s="67" t="s">
        <v>165</v>
      </c>
      <c r="F8" s="67" t="s">
        <v>661</v>
      </c>
      <c r="G8" s="67" t="s">
        <v>662</v>
      </c>
      <c r="H8" s="67" t="s">
        <v>38</v>
      </c>
      <c r="I8" s="67" t="s">
        <v>649</v>
      </c>
      <c r="J8" s="67" t="s">
        <v>650</v>
      </c>
      <c r="K8" s="67" t="s">
        <v>167</v>
      </c>
      <c r="L8" s="67" t="s">
        <v>597</v>
      </c>
      <c r="M8" s="67" t="s">
        <v>596</v>
      </c>
      <c r="N8" s="67" t="s">
        <v>169</v>
      </c>
      <c r="O8" s="67" t="s">
        <v>170</v>
      </c>
      <c r="P8" s="67" t="s">
        <v>171</v>
      </c>
      <c r="Q8" s="67" t="s">
        <v>172</v>
      </c>
      <c r="R8" s="67" t="s">
        <v>173</v>
      </c>
      <c r="S8" s="67" t="s">
        <v>174</v>
      </c>
      <c r="T8" s="67" t="s">
        <v>175</v>
      </c>
      <c r="U8" s="67" t="s">
        <v>176</v>
      </c>
      <c r="V8" s="67"/>
      <c r="W8" s="402" t="s">
        <v>587</v>
      </c>
      <c r="X8" s="402" t="s">
        <v>647</v>
      </c>
      <c r="Y8" s="4"/>
      <c r="Z8" s="67" t="s">
        <v>587</v>
      </c>
      <c r="AA8" s="4"/>
      <c r="AB8" s="3"/>
      <c r="AC8" s="3"/>
    </row>
    <row r="9" spans="1:29" ht="72.599999999999994" customHeight="1" x14ac:dyDescent="0.3">
      <c r="A9" s="3"/>
      <c r="B9" s="4"/>
      <c r="C9" s="60" t="s">
        <v>153</v>
      </c>
      <c r="D9" s="62" t="s">
        <v>154</v>
      </c>
      <c r="E9" s="62" t="s">
        <v>155</v>
      </c>
      <c r="F9" s="62" t="s">
        <v>156</v>
      </c>
      <c r="G9" s="440" t="s">
        <v>648</v>
      </c>
      <c r="H9" s="62" t="s">
        <v>157</v>
      </c>
      <c r="I9" s="440" t="s">
        <v>697</v>
      </c>
      <c r="J9" s="440" t="s">
        <v>656</v>
      </c>
      <c r="K9" s="62" t="s">
        <v>158</v>
      </c>
      <c r="L9" s="62" t="s">
        <v>595</v>
      </c>
      <c r="M9" s="62" t="s">
        <v>600</v>
      </c>
      <c r="N9" s="440" t="s">
        <v>698</v>
      </c>
      <c r="O9" s="440" t="s">
        <v>655</v>
      </c>
      <c r="P9" s="62" t="s">
        <v>589</v>
      </c>
      <c r="Q9" s="62" t="s">
        <v>159</v>
      </c>
      <c r="R9" s="440" t="s">
        <v>703</v>
      </c>
      <c r="S9" s="442" t="s">
        <v>702</v>
      </c>
      <c r="T9" s="60" t="s">
        <v>160</v>
      </c>
      <c r="U9" s="61" t="s">
        <v>161</v>
      </c>
      <c r="V9" s="4"/>
      <c r="W9" s="441" t="s">
        <v>700</v>
      </c>
      <c r="X9" s="442" t="s">
        <v>701</v>
      </c>
      <c r="Y9" s="4"/>
      <c r="Z9" s="386" t="s">
        <v>588</v>
      </c>
      <c r="AA9" s="4"/>
      <c r="AB9" s="3"/>
      <c r="AC9" s="3"/>
    </row>
    <row r="10" spans="1:29" ht="15" customHeight="1" x14ac:dyDescent="0.3">
      <c r="A10" s="3"/>
      <c r="B10" s="4"/>
      <c r="C10" s="403"/>
      <c r="D10" s="404"/>
      <c r="E10" s="404"/>
      <c r="F10" s="443"/>
      <c r="G10" s="444"/>
      <c r="H10" s="405"/>
      <c r="I10" s="406"/>
      <c r="J10" s="404"/>
      <c r="K10" s="405"/>
      <c r="L10" s="407"/>
      <c r="M10" s="407"/>
      <c r="N10" s="408"/>
      <c r="O10" s="339"/>
      <c r="P10" s="339"/>
      <c r="Q10" s="409"/>
      <c r="R10" s="383" t="str">
        <f>IF(OR($N10="",$N10=0,AND(F10="OTHER",$N10&lt;&gt;100),AND($F10="Toner",$N10&lt;&gt;100),AND($F10="Ink",$N10&lt;&gt;100),AND($F10="Varnish",$N10&lt;&gt;100),AND($F10="Other",$N10&lt;&gt;100),$F10=""),"",IF(NOT(OR($I10&lt;&gt;"Not relevant classification",$J10="YES")),"not relevant",$N10*$O10*$P10/100000))</f>
        <v/>
      </c>
      <c r="S10" s="384" t="str">
        <f>IF(OR(R10="Not relevant",R10=0,R10=""),"",IF(AND((NOT(R10="")),R10&gt;0.1),"YES","NO"))</f>
        <v/>
      </c>
      <c r="T10" s="391"/>
      <c r="U10" s="391"/>
      <c r="V10" s="418">
        <f>IFERROR(MATCH(I10,LIST_RISK_PHRASES[Annex 2.6],0),0)</f>
        <v>0</v>
      </c>
      <c r="W10" s="383" t="str">
        <f>IF(OR(C10="",N10="",N10=0),"",IF(OR(F10="OTHER",F10="Toner",F10="Ink",F10="Varnish",I10="Not relevant classification",V10=0),"not relevant",N10*P10/100))</f>
        <v/>
      </c>
      <c r="X10" s="384" t="str">
        <f>IF(OR(W10="Not relevant",W10=0,W10=""),"",IF(AND((NOT(W10="")),W10&gt;0.1,W10&lt;&gt;"Not relevant"),"YES","NO"))</f>
        <v/>
      </c>
      <c r="Y10" s="392"/>
      <c r="Z10" s="410"/>
      <c r="AA10" s="4"/>
      <c r="AB10" s="3"/>
      <c r="AC10" s="3"/>
    </row>
    <row r="11" spans="1:29" ht="15" customHeight="1" x14ac:dyDescent="0.3">
      <c r="A11" s="3"/>
      <c r="B11" s="4"/>
      <c r="C11" s="403"/>
      <c r="D11" s="404"/>
      <c r="E11" s="404"/>
      <c r="F11" s="443"/>
      <c r="G11" s="444"/>
      <c r="H11" s="405"/>
      <c r="I11" s="406"/>
      <c r="J11" s="404"/>
      <c r="K11" s="405"/>
      <c r="L11" s="463"/>
      <c r="M11" s="463"/>
      <c r="N11" s="464"/>
      <c r="O11" s="339"/>
      <c r="P11" s="339"/>
      <c r="Q11" s="409"/>
      <c r="R11" s="383" t="str">
        <f t="shared" ref="R11:R74" si="0">IF(OR($N11="",$N11=0,AND(F11="OTHER",$N11&lt;&gt;100),AND($F11="Toner",$N11&lt;&gt;100),AND($F11="Ink",$N11&lt;&gt;100),AND($F11="Varnish",$N11&lt;&gt;100),AND($F11="Other",$N11&lt;&gt;100),$F11=""),"",IF(NOT(OR($I11&lt;&gt;"Not relevant classification",$J11="YES")),"not relevant",$N11*$O11*$P11/100000))</f>
        <v/>
      </c>
      <c r="S11" s="384" t="str">
        <f t="shared" ref="S11:S74" si="1">IF(OR(R11="Not relevant",R11=0,R11=""),"",IF(AND((NOT(R11="")),R11&gt;0.1),"YES","NO"))</f>
        <v/>
      </c>
      <c r="T11" s="391"/>
      <c r="U11" s="465"/>
      <c r="V11" s="418"/>
      <c r="W11" s="383" t="str">
        <f t="shared" ref="W11:W74" si="2">IF(OR(C11="",N11="",N11=0),"",IF(OR(F11="OTHER",F11="Toner",F11="Ink",F11="Varnish",I11="Not relevant classification",V11=0),"not relevant",N11*P11/100))</f>
        <v/>
      </c>
      <c r="X11" s="384" t="str">
        <f t="shared" ref="X11:X74" si="3">IF(OR(W11="Not relevant",W11=0,W11=""),"",IF(AND((NOT(W11="")),W11&gt;0.1,W11&lt;&gt;"Not relevant"),"YES","NO"))</f>
        <v/>
      </c>
      <c r="Y11" s="392"/>
      <c r="Z11" s="410"/>
      <c r="AA11" s="4"/>
      <c r="AB11" s="3"/>
      <c r="AC11" s="3"/>
    </row>
    <row r="12" spans="1:29" ht="15" customHeight="1" x14ac:dyDescent="0.3">
      <c r="A12" s="3"/>
      <c r="B12" s="4"/>
      <c r="C12" s="403"/>
      <c r="D12" s="404"/>
      <c r="E12" s="404"/>
      <c r="F12" s="443"/>
      <c r="G12" s="444"/>
      <c r="H12" s="405"/>
      <c r="I12" s="406"/>
      <c r="J12" s="404"/>
      <c r="K12" s="405"/>
      <c r="L12" s="463"/>
      <c r="M12" s="463"/>
      <c r="N12" s="464"/>
      <c r="O12" s="339"/>
      <c r="P12" s="339"/>
      <c r="Q12" s="409"/>
      <c r="R12" s="383" t="str">
        <f t="shared" si="0"/>
        <v/>
      </c>
      <c r="S12" s="384" t="str">
        <f t="shared" si="1"/>
        <v/>
      </c>
      <c r="T12" s="391"/>
      <c r="U12" s="465"/>
      <c r="V12" s="418"/>
      <c r="W12" s="383" t="str">
        <f t="shared" si="2"/>
        <v/>
      </c>
      <c r="X12" s="384" t="str">
        <f t="shared" si="3"/>
        <v/>
      </c>
      <c r="Y12" s="392"/>
      <c r="Z12" s="410"/>
      <c r="AA12" s="4"/>
      <c r="AB12" s="3"/>
      <c r="AC12" s="3"/>
    </row>
    <row r="13" spans="1:29" ht="15" customHeight="1" x14ac:dyDescent="0.3">
      <c r="A13" s="3"/>
      <c r="B13" s="4"/>
      <c r="C13" s="403"/>
      <c r="D13" s="404"/>
      <c r="E13" s="404"/>
      <c r="F13" s="443"/>
      <c r="G13" s="444"/>
      <c r="H13" s="405"/>
      <c r="I13" s="406"/>
      <c r="J13" s="404"/>
      <c r="K13" s="405"/>
      <c r="L13" s="463"/>
      <c r="M13" s="463"/>
      <c r="N13" s="464"/>
      <c r="O13" s="339"/>
      <c r="P13" s="339"/>
      <c r="Q13" s="409"/>
      <c r="R13" s="383" t="str">
        <f t="shared" si="0"/>
        <v/>
      </c>
      <c r="S13" s="384" t="str">
        <f t="shared" si="1"/>
        <v/>
      </c>
      <c r="T13" s="391"/>
      <c r="U13" s="465"/>
      <c r="V13" s="418"/>
      <c r="W13" s="383" t="str">
        <f t="shared" si="2"/>
        <v/>
      </c>
      <c r="X13" s="384" t="str">
        <f t="shared" si="3"/>
        <v/>
      </c>
      <c r="Y13" s="392"/>
      <c r="Z13" s="410"/>
      <c r="AA13" s="4"/>
      <c r="AB13" s="3"/>
      <c r="AC13" s="3"/>
    </row>
    <row r="14" spans="1:29" ht="15" customHeight="1" x14ac:dyDescent="0.3">
      <c r="A14" s="3"/>
      <c r="B14" s="4"/>
      <c r="C14" s="403"/>
      <c r="D14" s="404"/>
      <c r="E14" s="404"/>
      <c r="F14" s="443"/>
      <c r="G14" s="444"/>
      <c r="H14" s="405"/>
      <c r="I14" s="406"/>
      <c r="J14" s="404"/>
      <c r="K14" s="405"/>
      <c r="L14" s="463"/>
      <c r="M14" s="463"/>
      <c r="N14" s="464"/>
      <c r="O14" s="339"/>
      <c r="P14" s="339"/>
      <c r="Q14" s="409"/>
      <c r="R14" s="383" t="str">
        <f t="shared" si="0"/>
        <v/>
      </c>
      <c r="S14" s="384" t="str">
        <f t="shared" si="1"/>
        <v/>
      </c>
      <c r="T14" s="391"/>
      <c r="U14" s="465"/>
      <c r="V14" s="418"/>
      <c r="W14" s="383" t="str">
        <f t="shared" si="2"/>
        <v/>
      </c>
      <c r="X14" s="384" t="str">
        <f t="shared" si="3"/>
        <v/>
      </c>
      <c r="Y14" s="392"/>
      <c r="Z14" s="410"/>
      <c r="AA14" s="4"/>
      <c r="AB14" s="3"/>
      <c r="AC14" s="3"/>
    </row>
    <row r="15" spans="1:29" ht="15" customHeight="1" x14ac:dyDescent="0.3">
      <c r="A15" s="3"/>
      <c r="B15" s="4"/>
      <c r="C15" s="403"/>
      <c r="D15" s="404"/>
      <c r="E15" s="404"/>
      <c r="F15" s="443"/>
      <c r="G15" s="444"/>
      <c r="H15" s="405"/>
      <c r="I15" s="406"/>
      <c r="J15" s="404"/>
      <c r="K15" s="405"/>
      <c r="L15" s="463"/>
      <c r="M15" s="463"/>
      <c r="N15" s="464"/>
      <c r="O15" s="339"/>
      <c r="P15" s="339"/>
      <c r="Q15" s="409"/>
      <c r="R15" s="383" t="str">
        <f t="shared" si="0"/>
        <v/>
      </c>
      <c r="S15" s="384" t="str">
        <f t="shared" si="1"/>
        <v/>
      </c>
      <c r="T15" s="391"/>
      <c r="U15" s="465"/>
      <c r="V15" s="418"/>
      <c r="W15" s="383" t="str">
        <f t="shared" si="2"/>
        <v/>
      </c>
      <c r="X15" s="384" t="str">
        <f t="shared" si="3"/>
        <v/>
      </c>
      <c r="Y15" s="392"/>
      <c r="Z15" s="410"/>
      <c r="AA15" s="4"/>
      <c r="AB15" s="3"/>
      <c r="AC15" s="3"/>
    </row>
    <row r="16" spans="1:29" ht="15" customHeight="1" x14ac:dyDescent="0.3">
      <c r="A16" s="3"/>
      <c r="B16" s="4"/>
      <c r="C16" s="403"/>
      <c r="D16" s="404"/>
      <c r="E16" s="404"/>
      <c r="F16" s="443"/>
      <c r="G16" s="444"/>
      <c r="H16" s="405"/>
      <c r="I16" s="406"/>
      <c r="J16" s="404"/>
      <c r="K16" s="405"/>
      <c r="L16" s="463"/>
      <c r="M16" s="463"/>
      <c r="N16" s="464"/>
      <c r="O16" s="339"/>
      <c r="P16" s="339"/>
      <c r="Q16" s="409"/>
      <c r="R16" s="383" t="str">
        <f t="shared" si="0"/>
        <v/>
      </c>
      <c r="S16" s="384" t="str">
        <f t="shared" si="1"/>
        <v/>
      </c>
      <c r="T16" s="391"/>
      <c r="U16" s="465"/>
      <c r="V16" s="418"/>
      <c r="W16" s="383" t="str">
        <f t="shared" si="2"/>
        <v/>
      </c>
      <c r="X16" s="384" t="str">
        <f t="shared" si="3"/>
        <v/>
      </c>
      <c r="Y16" s="392"/>
      <c r="Z16" s="410"/>
      <c r="AA16" s="4"/>
      <c r="AB16" s="3"/>
      <c r="AC16" s="3"/>
    </row>
    <row r="17" spans="1:29" ht="15" customHeight="1" x14ac:dyDescent="0.3">
      <c r="A17" s="3"/>
      <c r="B17" s="4"/>
      <c r="C17" s="403"/>
      <c r="D17" s="404"/>
      <c r="E17" s="404"/>
      <c r="F17" s="443"/>
      <c r="G17" s="444"/>
      <c r="H17" s="405"/>
      <c r="I17" s="406"/>
      <c r="J17" s="404"/>
      <c r="K17" s="405"/>
      <c r="L17" s="463"/>
      <c r="M17" s="463"/>
      <c r="N17" s="464"/>
      <c r="O17" s="339"/>
      <c r="P17" s="339"/>
      <c r="Q17" s="409" t="s">
        <v>222</v>
      </c>
      <c r="R17" s="383" t="str">
        <f t="shared" si="0"/>
        <v/>
      </c>
      <c r="S17" s="384" t="str">
        <f t="shared" si="1"/>
        <v/>
      </c>
      <c r="T17" s="391"/>
      <c r="U17" s="465"/>
      <c r="V17" s="418"/>
      <c r="W17" s="383" t="str">
        <f t="shared" si="2"/>
        <v/>
      </c>
      <c r="X17" s="384" t="str">
        <f t="shared" si="3"/>
        <v/>
      </c>
      <c r="Y17" s="392"/>
      <c r="Z17" s="410"/>
      <c r="AA17" s="4"/>
      <c r="AB17" s="3"/>
      <c r="AC17" s="3"/>
    </row>
    <row r="18" spans="1:29" ht="15" customHeight="1" x14ac:dyDescent="0.3">
      <c r="A18" s="3"/>
      <c r="B18" s="4"/>
      <c r="C18" s="403"/>
      <c r="D18" s="404"/>
      <c r="E18" s="404"/>
      <c r="F18" s="443"/>
      <c r="G18" s="444"/>
      <c r="H18" s="405"/>
      <c r="I18" s="406"/>
      <c r="J18" s="404"/>
      <c r="K18" s="405"/>
      <c r="L18" s="463"/>
      <c r="M18" s="463"/>
      <c r="N18" s="464"/>
      <c r="O18" s="339"/>
      <c r="P18" s="339"/>
      <c r="Q18" s="409"/>
      <c r="R18" s="383" t="str">
        <f t="shared" si="0"/>
        <v/>
      </c>
      <c r="S18" s="384" t="str">
        <f t="shared" si="1"/>
        <v/>
      </c>
      <c r="T18" s="391"/>
      <c r="U18" s="465"/>
      <c r="V18" s="418"/>
      <c r="W18" s="383" t="str">
        <f t="shared" si="2"/>
        <v/>
      </c>
      <c r="X18" s="384" t="str">
        <f t="shared" si="3"/>
        <v/>
      </c>
      <c r="Y18" s="392"/>
      <c r="Z18" s="410"/>
      <c r="AA18" s="4"/>
      <c r="AB18" s="3"/>
      <c r="AC18" s="3"/>
    </row>
    <row r="19" spans="1:29" ht="15" customHeight="1" x14ac:dyDescent="0.3">
      <c r="A19" s="3"/>
      <c r="B19" s="4"/>
      <c r="C19" s="403"/>
      <c r="D19" s="404"/>
      <c r="E19" s="404"/>
      <c r="F19" s="443"/>
      <c r="G19" s="444"/>
      <c r="H19" s="405"/>
      <c r="I19" s="406"/>
      <c r="J19" s="404"/>
      <c r="K19" s="405"/>
      <c r="L19" s="463"/>
      <c r="M19" s="463"/>
      <c r="N19" s="464"/>
      <c r="O19" s="339"/>
      <c r="P19" s="339"/>
      <c r="Q19" s="409"/>
      <c r="R19" s="383" t="str">
        <f t="shared" si="0"/>
        <v/>
      </c>
      <c r="S19" s="384" t="str">
        <f t="shared" si="1"/>
        <v/>
      </c>
      <c r="T19" s="391"/>
      <c r="U19" s="465"/>
      <c r="V19" s="418"/>
      <c r="W19" s="383" t="str">
        <f t="shared" si="2"/>
        <v/>
      </c>
      <c r="X19" s="384" t="str">
        <f t="shared" si="3"/>
        <v/>
      </c>
      <c r="Y19" s="392"/>
      <c r="Z19" s="410"/>
      <c r="AA19" s="4"/>
      <c r="AB19" s="3"/>
      <c r="AC19" s="3"/>
    </row>
    <row r="20" spans="1:29" ht="15" customHeight="1" x14ac:dyDescent="0.3">
      <c r="A20" s="3"/>
      <c r="B20" s="4"/>
      <c r="C20" s="403"/>
      <c r="D20" s="404"/>
      <c r="E20" s="404"/>
      <c r="F20" s="443"/>
      <c r="G20" s="444"/>
      <c r="H20" s="405"/>
      <c r="I20" s="406"/>
      <c r="J20" s="404"/>
      <c r="K20" s="405"/>
      <c r="L20" s="463"/>
      <c r="M20" s="463"/>
      <c r="N20" s="464"/>
      <c r="O20" s="339"/>
      <c r="P20" s="339"/>
      <c r="Q20" s="409"/>
      <c r="R20" s="383" t="str">
        <f t="shared" si="0"/>
        <v/>
      </c>
      <c r="S20" s="384" t="str">
        <f t="shared" si="1"/>
        <v/>
      </c>
      <c r="T20" s="391"/>
      <c r="U20" s="465"/>
      <c r="V20" s="418"/>
      <c r="W20" s="383" t="str">
        <f t="shared" si="2"/>
        <v/>
      </c>
      <c r="X20" s="384" t="str">
        <f t="shared" si="3"/>
        <v/>
      </c>
      <c r="Y20" s="392"/>
      <c r="Z20" s="410"/>
      <c r="AA20" s="4"/>
      <c r="AB20" s="3"/>
      <c r="AC20" s="3"/>
    </row>
    <row r="21" spans="1:29" ht="15" customHeight="1" x14ac:dyDescent="0.3">
      <c r="A21" s="3"/>
      <c r="B21" s="4"/>
      <c r="C21" s="403"/>
      <c r="D21" s="404"/>
      <c r="E21" s="404"/>
      <c r="F21" s="443"/>
      <c r="G21" s="444"/>
      <c r="H21" s="405"/>
      <c r="I21" s="406"/>
      <c r="J21" s="404"/>
      <c r="K21" s="405"/>
      <c r="L21" s="463"/>
      <c r="M21" s="463"/>
      <c r="N21" s="464"/>
      <c r="O21" s="339"/>
      <c r="P21" s="339"/>
      <c r="Q21" s="409"/>
      <c r="R21" s="383" t="str">
        <f t="shared" si="0"/>
        <v/>
      </c>
      <c r="S21" s="384" t="str">
        <f t="shared" si="1"/>
        <v/>
      </c>
      <c r="T21" s="391"/>
      <c r="U21" s="465"/>
      <c r="V21" s="418"/>
      <c r="W21" s="383" t="str">
        <f t="shared" si="2"/>
        <v/>
      </c>
      <c r="X21" s="384" t="str">
        <f t="shared" si="3"/>
        <v/>
      </c>
      <c r="Y21" s="392"/>
      <c r="Z21" s="410"/>
      <c r="AA21" s="4"/>
      <c r="AB21" s="3"/>
      <c r="AC21" s="3"/>
    </row>
    <row r="22" spans="1:29" ht="15" customHeight="1" x14ac:dyDescent="0.3">
      <c r="A22" s="3"/>
      <c r="B22" s="4"/>
      <c r="C22" s="403"/>
      <c r="D22" s="404"/>
      <c r="E22" s="404"/>
      <c r="F22" s="443"/>
      <c r="G22" s="444"/>
      <c r="H22" s="405"/>
      <c r="I22" s="406"/>
      <c r="J22" s="404"/>
      <c r="K22" s="405"/>
      <c r="L22" s="463"/>
      <c r="M22" s="463"/>
      <c r="N22" s="464"/>
      <c r="O22" s="339"/>
      <c r="P22" s="339"/>
      <c r="Q22" s="409"/>
      <c r="R22" s="383" t="str">
        <f t="shared" si="0"/>
        <v/>
      </c>
      <c r="S22" s="384" t="str">
        <f t="shared" si="1"/>
        <v/>
      </c>
      <c r="T22" s="391"/>
      <c r="U22" s="465"/>
      <c r="V22" s="418"/>
      <c r="W22" s="383" t="str">
        <f t="shared" si="2"/>
        <v/>
      </c>
      <c r="X22" s="384" t="str">
        <f t="shared" si="3"/>
        <v/>
      </c>
      <c r="Y22" s="392"/>
      <c r="Z22" s="410"/>
      <c r="AA22" s="4"/>
      <c r="AB22" s="3"/>
      <c r="AC22" s="3"/>
    </row>
    <row r="23" spans="1:29" ht="15" customHeight="1" x14ac:dyDescent="0.3">
      <c r="A23" s="3"/>
      <c r="B23" s="4"/>
      <c r="C23" s="403"/>
      <c r="D23" s="404"/>
      <c r="E23" s="404"/>
      <c r="F23" s="443"/>
      <c r="G23" s="444"/>
      <c r="H23" s="405"/>
      <c r="I23" s="406"/>
      <c r="J23" s="404"/>
      <c r="K23" s="405"/>
      <c r="L23" s="463"/>
      <c r="M23" s="463"/>
      <c r="N23" s="464"/>
      <c r="O23" s="339"/>
      <c r="P23" s="339"/>
      <c r="Q23" s="409"/>
      <c r="R23" s="383" t="str">
        <f t="shared" si="0"/>
        <v/>
      </c>
      <c r="S23" s="384" t="str">
        <f t="shared" si="1"/>
        <v/>
      </c>
      <c r="T23" s="391"/>
      <c r="U23" s="465"/>
      <c r="V23" s="418"/>
      <c r="W23" s="383" t="str">
        <f t="shared" si="2"/>
        <v/>
      </c>
      <c r="X23" s="384" t="str">
        <f t="shared" si="3"/>
        <v/>
      </c>
      <c r="Y23" s="392"/>
      <c r="Z23" s="410"/>
      <c r="AA23" s="4"/>
      <c r="AB23" s="3"/>
      <c r="AC23" s="3"/>
    </row>
    <row r="24" spans="1:29" ht="15" customHeight="1" x14ac:dyDescent="0.3">
      <c r="A24" s="3"/>
      <c r="B24" s="4"/>
      <c r="C24" s="403"/>
      <c r="D24" s="404"/>
      <c r="E24" s="404"/>
      <c r="F24" s="443"/>
      <c r="G24" s="444"/>
      <c r="H24" s="405"/>
      <c r="I24" s="406"/>
      <c r="J24" s="404"/>
      <c r="K24" s="405"/>
      <c r="L24" s="463"/>
      <c r="M24" s="463"/>
      <c r="N24" s="464"/>
      <c r="O24" s="339"/>
      <c r="P24" s="339"/>
      <c r="Q24" s="409"/>
      <c r="R24" s="383" t="str">
        <f t="shared" si="0"/>
        <v/>
      </c>
      <c r="S24" s="384" t="str">
        <f t="shared" si="1"/>
        <v/>
      </c>
      <c r="T24" s="391"/>
      <c r="U24" s="465"/>
      <c r="V24" s="418"/>
      <c r="W24" s="383" t="str">
        <f t="shared" si="2"/>
        <v/>
      </c>
      <c r="X24" s="384" t="str">
        <f t="shared" si="3"/>
        <v/>
      </c>
      <c r="Y24" s="392"/>
      <c r="Z24" s="410"/>
      <c r="AA24" s="4"/>
      <c r="AB24" s="3"/>
      <c r="AC24" s="3"/>
    </row>
    <row r="25" spans="1:29" ht="15" customHeight="1" x14ac:dyDescent="0.3">
      <c r="A25" s="3"/>
      <c r="B25" s="4"/>
      <c r="C25" s="403"/>
      <c r="D25" s="404"/>
      <c r="E25" s="404"/>
      <c r="F25" s="443"/>
      <c r="G25" s="444"/>
      <c r="H25" s="405"/>
      <c r="I25" s="406"/>
      <c r="J25" s="404"/>
      <c r="K25" s="405"/>
      <c r="L25" s="463"/>
      <c r="M25" s="463"/>
      <c r="N25" s="464"/>
      <c r="O25" s="339"/>
      <c r="P25" s="339"/>
      <c r="Q25" s="409"/>
      <c r="R25" s="383" t="str">
        <f t="shared" si="0"/>
        <v/>
      </c>
      <c r="S25" s="384" t="str">
        <f t="shared" si="1"/>
        <v/>
      </c>
      <c r="T25" s="391"/>
      <c r="U25" s="465"/>
      <c r="V25" s="418"/>
      <c r="W25" s="383" t="str">
        <f t="shared" si="2"/>
        <v/>
      </c>
      <c r="X25" s="384" t="str">
        <f t="shared" si="3"/>
        <v/>
      </c>
      <c r="Y25" s="392"/>
      <c r="Z25" s="410"/>
      <c r="AA25" s="4"/>
      <c r="AB25" s="3"/>
      <c r="AC25" s="3"/>
    </row>
    <row r="26" spans="1:29" ht="15" customHeight="1" x14ac:dyDescent="0.3">
      <c r="A26" s="3"/>
      <c r="B26" s="4"/>
      <c r="C26" s="403"/>
      <c r="D26" s="404"/>
      <c r="E26" s="404"/>
      <c r="F26" s="443"/>
      <c r="G26" s="444"/>
      <c r="H26" s="405"/>
      <c r="I26" s="406"/>
      <c r="J26" s="404"/>
      <c r="K26" s="405"/>
      <c r="L26" s="463"/>
      <c r="M26" s="463"/>
      <c r="N26" s="464"/>
      <c r="O26" s="339"/>
      <c r="P26" s="339"/>
      <c r="Q26" s="409"/>
      <c r="R26" s="383" t="str">
        <f t="shared" si="0"/>
        <v/>
      </c>
      <c r="S26" s="384" t="str">
        <f t="shared" si="1"/>
        <v/>
      </c>
      <c r="T26" s="391"/>
      <c r="U26" s="465"/>
      <c r="V26" s="418"/>
      <c r="W26" s="383" t="str">
        <f t="shared" si="2"/>
        <v/>
      </c>
      <c r="X26" s="384" t="str">
        <f t="shared" si="3"/>
        <v/>
      </c>
      <c r="Y26" s="392"/>
      <c r="Z26" s="410"/>
      <c r="AA26" s="4"/>
      <c r="AB26" s="3"/>
      <c r="AC26" s="3"/>
    </row>
    <row r="27" spans="1:29" ht="15" customHeight="1" x14ac:dyDescent="0.3">
      <c r="A27" s="3"/>
      <c r="B27" s="4"/>
      <c r="C27" s="403"/>
      <c r="D27" s="404"/>
      <c r="E27" s="404"/>
      <c r="F27" s="443"/>
      <c r="G27" s="444"/>
      <c r="H27" s="405"/>
      <c r="I27" s="406"/>
      <c r="J27" s="404"/>
      <c r="K27" s="405"/>
      <c r="L27" s="463"/>
      <c r="M27" s="463"/>
      <c r="N27" s="464"/>
      <c r="O27" s="339"/>
      <c r="P27" s="339"/>
      <c r="Q27" s="409"/>
      <c r="R27" s="383" t="str">
        <f t="shared" si="0"/>
        <v/>
      </c>
      <c r="S27" s="384" t="str">
        <f t="shared" si="1"/>
        <v/>
      </c>
      <c r="T27" s="391"/>
      <c r="U27" s="465"/>
      <c r="V27" s="418"/>
      <c r="W27" s="383" t="str">
        <f t="shared" si="2"/>
        <v/>
      </c>
      <c r="X27" s="384" t="str">
        <f t="shared" si="3"/>
        <v/>
      </c>
      <c r="Y27" s="392"/>
      <c r="Z27" s="410"/>
      <c r="AA27" s="4"/>
      <c r="AB27" s="3"/>
      <c r="AC27" s="3"/>
    </row>
    <row r="28" spans="1:29" ht="15" customHeight="1" x14ac:dyDescent="0.3">
      <c r="A28" s="3"/>
      <c r="B28" s="4"/>
      <c r="C28" s="403"/>
      <c r="D28" s="404"/>
      <c r="E28" s="404"/>
      <c r="F28" s="443"/>
      <c r="G28" s="444"/>
      <c r="H28" s="405"/>
      <c r="I28" s="406"/>
      <c r="J28" s="404"/>
      <c r="K28" s="405"/>
      <c r="L28" s="463"/>
      <c r="M28" s="463"/>
      <c r="N28" s="464"/>
      <c r="O28" s="339"/>
      <c r="P28" s="339"/>
      <c r="Q28" s="409"/>
      <c r="R28" s="383" t="str">
        <f t="shared" si="0"/>
        <v/>
      </c>
      <c r="S28" s="384" t="str">
        <f t="shared" si="1"/>
        <v/>
      </c>
      <c r="T28" s="391"/>
      <c r="U28" s="465"/>
      <c r="V28" s="418"/>
      <c r="W28" s="383" t="str">
        <f t="shared" si="2"/>
        <v/>
      </c>
      <c r="X28" s="384" t="str">
        <f t="shared" si="3"/>
        <v/>
      </c>
      <c r="Y28" s="392"/>
      <c r="Z28" s="410"/>
      <c r="AA28" s="4"/>
      <c r="AB28" s="3"/>
      <c r="AC28" s="3"/>
    </row>
    <row r="29" spans="1:29" ht="15" customHeight="1" x14ac:dyDescent="0.3">
      <c r="A29" s="3"/>
      <c r="B29" s="4"/>
      <c r="C29" s="403"/>
      <c r="D29" s="404"/>
      <c r="E29" s="404"/>
      <c r="F29" s="443"/>
      <c r="G29" s="444"/>
      <c r="H29" s="405"/>
      <c r="I29" s="406"/>
      <c r="J29" s="404"/>
      <c r="K29" s="405"/>
      <c r="L29" s="463"/>
      <c r="M29" s="463"/>
      <c r="N29" s="464"/>
      <c r="O29" s="339"/>
      <c r="P29" s="339"/>
      <c r="Q29" s="409"/>
      <c r="R29" s="383" t="str">
        <f t="shared" si="0"/>
        <v/>
      </c>
      <c r="S29" s="384" t="str">
        <f t="shared" si="1"/>
        <v/>
      </c>
      <c r="T29" s="391"/>
      <c r="U29" s="465"/>
      <c r="V29" s="418"/>
      <c r="W29" s="383" t="str">
        <f t="shared" si="2"/>
        <v/>
      </c>
      <c r="X29" s="384" t="str">
        <f t="shared" si="3"/>
        <v/>
      </c>
      <c r="Y29" s="392"/>
      <c r="Z29" s="410"/>
      <c r="AA29" s="4"/>
      <c r="AB29" s="3"/>
      <c r="AC29" s="3"/>
    </row>
    <row r="30" spans="1:29" ht="15" customHeight="1" x14ac:dyDescent="0.3">
      <c r="A30" s="3"/>
      <c r="B30" s="4"/>
      <c r="C30" s="403"/>
      <c r="D30" s="404"/>
      <c r="E30" s="404"/>
      <c r="F30" s="443"/>
      <c r="G30" s="444"/>
      <c r="H30" s="405"/>
      <c r="I30" s="406"/>
      <c r="J30" s="404"/>
      <c r="K30" s="405"/>
      <c r="L30" s="463"/>
      <c r="M30" s="463"/>
      <c r="N30" s="464"/>
      <c r="O30" s="339"/>
      <c r="P30" s="339"/>
      <c r="Q30" s="409"/>
      <c r="R30" s="383" t="str">
        <f t="shared" si="0"/>
        <v/>
      </c>
      <c r="S30" s="384" t="str">
        <f t="shared" si="1"/>
        <v/>
      </c>
      <c r="T30" s="391"/>
      <c r="U30" s="465"/>
      <c r="V30" s="418"/>
      <c r="W30" s="383" t="str">
        <f t="shared" si="2"/>
        <v/>
      </c>
      <c r="X30" s="384" t="str">
        <f t="shared" si="3"/>
        <v/>
      </c>
      <c r="Y30" s="392"/>
      <c r="Z30" s="410"/>
      <c r="AA30" s="4"/>
      <c r="AB30" s="3"/>
      <c r="AC30" s="3"/>
    </row>
    <row r="31" spans="1:29" ht="15" customHeight="1" x14ac:dyDescent="0.3">
      <c r="A31" s="3"/>
      <c r="B31" s="4"/>
      <c r="C31" s="403"/>
      <c r="D31" s="404"/>
      <c r="E31" s="404"/>
      <c r="F31" s="443"/>
      <c r="G31" s="444"/>
      <c r="H31" s="405"/>
      <c r="I31" s="406"/>
      <c r="J31" s="404"/>
      <c r="K31" s="405"/>
      <c r="L31" s="463"/>
      <c r="M31" s="463"/>
      <c r="N31" s="464"/>
      <c r="O31" s="339"/>
      <c r="P31" s="339"/>
      <c r="Q31" s="409"/>
      <c r="R31" s="383" t="str">
        <f t="shared" si="0"/>
        <v/>
      </c>
      <c r="S31" s="384" t="str">
        <f t="shared" si="1"/>
        <v/>
      </c>
      <c r="T31" s="391"/>
      <c r="U31" s="465"/>
      <c r="V31" s="418"/>
      <c r="W31" s="383" t="str">
        <f t="shared" si="2"/>
        <v/>
      </c>
      <c r="X31" s="384" t="str">
        <f t="shared" si="3"/>
        <v/>
      </c>
      <c r="Y31" s="392"/>
      <c r="Z31" s="410"/>
      <c r="AA31" s="4"/>
      <c r="AB31" s="3"/>
      <c r="AC31" s="3"/>
    </row>
    <row r="32" spans="1:29" ht="15" customHeight="1" x14ac:dyDescent="0.3">
      <c r="A32" s="3"/>
      <c r="B32" s="4"/>
      <c r="C32" s="403"/>
      <c r="D32" s="404"/>
      <c r="E32" s="404"/>
      <c r="F32" s="443"/>
      <c r="G32" s="444"/>
      <c r="H32" s="405"/>
      <c r="I32" s="406"/>
      <c r="J32" s="404"/>
      <c r="K32" s="405"/>
      <c r="L32" s="463"/>
      <c r="M32" s="463"/>
      <c r="N32" s="464"/>
      <c r="O32" s="339"/>
      <c r="P32" s="339"/>
      <c r="Q32" s="409"/>
      <c r="R32" s="383" t="str">
        <f t="shared" si="0"/>
        <v/>
      </c>
      <c r="S32" s="384" t="str">
        <f t="shared" si="1"/>
        <v/>
      </c>
      <c r="T32" s="391"/>
      <c r="U32" s="465"/>
      <c r="V32" s="418"/>
      <c r="W32" s="383" t="str">
        <f t="shared" si="2"/>
        <v/>
      </c>
      <c r="X32" s="384" t="str">
        <f t="shared" si="3"/>
        <v/>
      </c>
      <c r="Y32" s="392"/>
      <c r="Z32" s="410"/>
      <c r="AA32" s="4"/>
      <c r="AB32" s="3"/>
      <c r="AC32" s="3"/>
    </row>
    <row r="33" spans="1:29" ht="15" customHeight="1" x14ac:dyDescent="0.3">
      <c r="A33" s="3"/>
      <c r="B33" s="4"/>
      <c r="C33" s="403"/>
      <c r="D33" s="404"/>
      <c r="E33" s="404"/>
      <c r="F33" s="443"/>
      <c r="G33" s="444"/>
      <c r="H33" s="405"/>
      <c r="I33" s="406"/>
      <c r="J33" s="404"/>
      <c r="K33" s="405"/>
      <c r="L33" s="463"/>
      <c r="M33" s="463"/>
      <c r="N33" s="464"/>
      <c r="O33" s="339"/>
      <c r="P33" s="339"/>
      <c r="Q33" s="409"/>
      <c r="R33" s="383" t="str">
        <f t="shared" si="0"/>
        <v/>
      </c>
      <c r="S33" s="384" t="str">
        <f t="shared" si="1"/>
        <v/>
      </c>
      <c r="T33" s="391"/>
      <c r="U33" s="465"/>
      <c r="V33" s="418"/>
      <c r="W33" s="383" t="str">
        <f t="shared" si="2"/>
        <v/>
      </c>
      <c r="X33" s="384" t="str">
        <f t="shared" si="3"/>
        <v/>
      </c>
      <c r="Y33" s="392"/>
      <c r="Z33" s="410"/>
      <c r="AA33" s="4"/>
      <c r="AB33" s="3"/>
      <c r="AC33" s="3"/>
    </row>
    <row r="34" spans="1:29" ht="15" customHeight="1" x14ac:dyDescent="0.3">
      <c r="A34" s="3"/>
      <c r="B34" s="4"/>
      <c r="C34" s="403"/>
      <c r="D34" s="404"/>
      <c r="E34" s="404"/>
      <c r="F34" s="443"/>
      <c r="G34" s="444"/>
      <c r="H34" s="405"/>
      <c r="I34" s="406"/>
      <c r="J34" s="404"/>
      <c r="K34" s="405"/>
      <c r="L34" s="463"/>
      <c r="M34" s="463"/>
      <c r="N34" s="464"/>
      <c r="O34" s="339"/>
      <c r="P34" s="339"/>
      <c r="Q34" s="409"/>
      <c r="R34" s="383" t="str">
        <f t="shared" si="0"/>
        <v/>
      </c>
      <c r="S34" s="384" t="str">
        <f t="shared" si="1"/>
        <v/>
      </c>
      <c r="T34" s="391"/>
      <c r="U34" s="465"/>
      <c r="V34" s="418"/>
      <c r="W34" s="383" t="str">
        <f t="shared" si="2"/>
        <v/>
      </c>
      <c r="X34" s="384" t="str">
        <f t="shared" si="3"/>
        <v/>
      </c>
      <c r="Y34" s="392"/>
      <c r="Z34" s="410"/>
      <c r="AA34" s="4"/>
      <c r="AB34" s="3"/>
      <c r="AC34" s="3"/>
    </row>
    <row r="35" spans="1:29" ht="15" customHeight="1" x14ac:dyDescent="0.3">
      <c r="A35" s="3"/>
      <c r="B35" s="4"/>
      <c r="C35" s="403"/>
      <c r="D35" s="404"/>
      <c r="E35" s="404"/>
      <c r="F35" s="443"/>
      <c r="G35" s="444"/>
      <c r="H35" s="405"/>
      <c r="I35" s="406"/>
      <c r="J35" s="404"/>
      <c r="K35" s="405"/>
      <c r="L35" s="463"/>
      <c r="M35" s="463"/>
      <c r="N35" s="464"/>
      <c r="O35" s="339"/>
      <c r="P35" s="339"/>
      <c r="Q35" s="409"/>
      <c r="R35" s="383" t="str">
        <f t="shared" si="0"/>
        <v/>
      </c>
      <c r="S35" s="384" t="str">
        <f t="shared" si="1"/>
        <v/>
      </c>
      <c r="T35" s="391"/>
      <c r="U35" s="465"/>
      <c r="V35" s="418"/>
      <c r="W35" s="383" t="str">
        <f t="shared" si="2"/>
        <v/>
      </c>
      <c r="X35" s="384" t="str">
        <f t="shared" si="3"/>
        <v/>
      </c>
      <c r="Y35" s="392"/>
      <c r="Z35" s="410"/>
      <c r="AA35" s="4"/>
      <c r="AB35" s="3"/>
      <c r="AC35" s="3"/>
    </row>
    <row r="36" spans="1:29" ht="15" customHeight="1" x14ac:dyDescent="0.3">
      <c r="A36" s="3"/>
      <c r="B36" s="4"/>
      <c r="C36" s="403"/>
      <c r="D36" s="404"/>
      <c r="E36" s="404"/>
      <c r="F36" s="443"/>
      <c r="G36" s="444"/>
      <c r="H36" s="405"/>
      <c r="I36" s="406"/>
      <c r="J36" s="404"/>
      <c r="K36" s="405"/>
      <c r="L36" s="463"/>
      <c r="M36" s="463"/>
      <c r="N36" s="464"/>
      <c r="O36" s="339"/>
      <c r="P36" s="339"/>
      <c r="Q36" s="409"/>
      <c r="R36" s="383" t="str">
        <f t="shared" si="0"/>
        <v/>
      </c>
      <c r="S36" s="384" t="str">
        <f t="shared" si="1"/>
        <v/>
      </c>
      <c r="T36" s="391"/>
      <c r="U36" s="465"/>
      <c r="V36" s="418"/>
      <c r="W36" s="383" t="str">
        <f t="shared" si="2"/>
        <v/>
      </c>
      <c r="X36" s="384" t="str">
        <f t="shared" si="3"/>
        <v/>
      </c>
      <c r="Y36" s="392"/>
      <c r="Z36" s="410"/>
      <c r="AA36" s="4"/>
      <c r="AB36" s="3"/>
      <c r="AC36" s="3"/>
    </row>
    <row r="37" spans="1:29" ht="15" customHeight="1" x14ac:dyDescent="0.3">
      <c r="A37" s="3"/>
      <c r="B37" s="4"/>
      <c r="C37" s="403"/>
      <c r="D37" s="404"/>
      <c r="E37" s="404"/>
      <c r="F37" s="443"/>
      <c r="G37" s="444"/>
      <c r="H37" s="405"/>
      <c r="I37" s="406"/>
      <c r="J37" s="404"/>
      <c r="K37" s="405"/>
      <c r="L37" s="463"/>
      <c r="M37" s="463"/>
      <c r="N37" s="464"/>
      <c r="O37" s="339"/>
      <c r="P37" s="339"/>
      <c r="Q37" s="409"/>
      <c r="R37" s="383" t="str">
        <f t="shared" si="0"/>
        <v/>
      </c>
      <c r="S37" s="384" t="str">
        <f t="shared" si="1"/>
        <v/>
      </c>
      <c r="T37" s="391"/>
      <c r="U37" s="465"/>
      <c r="V37" s="418"/>
      <c r="W37" s="383" t="str">
        <f t="shared" si="2"/>
        <v/>
      </c>
      <c r="X37" s="384" t="str">
        <f t="shared" si="3"/>
        <v/>
      </c>
      <c r="Y37" s="392"/>
      <c r="Z37" s="410"/>
      <c r="AA37" s="4"/>
      <c r="AB37" s="3"/>
      <c r="AC37" s="3"/>
    </row>
    <row r="38" spans="1:29" ht="15" customHeight="1" x14ac:dyDescent="0.3">
      <c r="A38" s="3"/>
      <c r="B38" s="4"/>
      <c r="C38" s="403"/>
      <c r="D38" s="404"/>
      <c r="E38" s="404"/>
      <c r="F38" s="443"/>
      <c r="G38" s="444"/>
      <c r="H38" s="405"/>
      <c r="I38" s="406"/>
      <c r="J38" s="404"/>
      <c r="K38" s="405"/>
      <c r="L38" s="463"/>
      <c r="M38" s="463"/>
      <c r="N38" s="464"/>
      <c r="O38" s="339"/>
      <c r="P38" s="339"/>
      <c r="Q38" s="409"/>
      <c r="R38" s="383" t="str">
        <f t="shared" si="0"/>
        <v/>
      </c>
      <c r="S38" s="384" t="str">
        <f t="shared" si="1"/>
        <v/>
      </c>
      <c r="T38" s="391"/>
      <c r="U38" s="465"/>
      <c r="V38" s="418"/>
      <c r="W38" s="383" t="str">
        <f t="shared" si="2"/>
        <v/>
      </c>
      <c r="X38" s="384" t="str">
        <f t="shared" si="3"/>
        <v/>
      </c>
      <c r="Y38" s="392"/>
      <c r="Z38" s="410"/>
      <c r="AA38" s="4"/>
      <c r="AB38" s="3"/>
      <c r="AC38" s="3"/>
    </row>
    <row r="39" spans="1:29" ht="15" customHeight="1" x14ac:dyDescent="0.3">
      <c r="A39" s="3"/>
      <c r="B39" s="4"/>
      <c r="C39" s="403"/>
      <c r="D39" s="404"/>
      <c r="E39" s="404"/>
      <c r="F39" s="443"/>
      <c r="G39" s="444"/>
      <c r="H39" s="405"/>
      <c r="I39" s="406"/>
      <c r="J39" s="404"/>
      <c r="K39" s="405"/>
      <c r="L39" s="463"/>
      <c r="M39" s="463"/>
      <c r="N39" s="464"/>
      <c r="O39" s="339"/>
      <c r="P39" s="339"/>
      <c r="Q39" s="409"/>
      <c r="R39" s="383" t="str">
        <f t="shared" si="0"/>
        <v/>
      </c>
      <c r="S39" s="384" t="str">
        <f t="shared" si="1"/>
        <v/>
      </c>
      <c r="T39" s="391"/>
      <c r="U39" s="465"/>
      <c r="V39" s="418"/>
      <c r="W39" s="383" t="str">
        <f t="shared" si="2"/>
        <v/>
      </c>
      <c r="X39" s="384" t="str">
        <f t="shared" si="3"/>
        <v/>
      </c>
      <c r="Y39" s="392"/>
      <c r="Z39" s="410"/>
      <c r="AA39" s="4"/>
      <c r="AB39" s="3"/>
      <c r="AC39" s="3"/>
    </row>
    <row r="40" spans="1:29" ht="15" customHeight="1" x14ac:dyDescent="0.3">
      <c r="A40" s="3"/>
      <c r="B40" s="4"/>
      <c r="C40" s="403"/>
      <c r="D40" s="404"/>
      <c r="E40" s="404"/>
      <c r="F40" s="443"/>
      <c r="G40" s="444"/>
      <c r="H40" s="405"/>
      <c r="I40" s="406"/>
      <c r="J40" s="404"/>
      <c r="K40" s="405"/>
      <c r="L40" s="463"/>
      <c r="M40" s="463"/>
      <c r="N40" s="464"/>
      <c r="O40" s="339"/>
      <c r="P40" s="339"/>
      <c r="Q40" s="409"/>
      <c r="R40" s="383" t="str">
        <f t="shared" si="0"/>
        <v/>
      </c>
      <c r="S40" s="384" t="str">
        <f t="shared" si="1"/>
        <v/>
      </c>
      <c r="T40" s="391"/>
      <c r="U40" s="465"/>
      <c r="V40" s="418"/>
      <c r="W40" s="383" t="str">
        <f t="shared" si="2"/>
        <v/>
      </c>
      <c r="X40" s="384" t="str">
        <f t="shared" si="3"/>
        <v/>
      </c>
      <c r="Y40" s="392"/>
      <c r="Z40" s="410"/>
      <c r="AA40" s="4"/>
      <c r="AB40" s="3"/>
      <c r="AC40" s="3"/>
    </row>
    <row r="41" spans="1:29" ht="15" customHeight="1" x14ac:dyDescent="0.3">
      <c r="A41" s="3"/>
      <c r="B41" s="4"/>
      <c r="C41" s="403"/>
      <c r="D41" s="404"/>
      <c r="E41" s="404"/>
      <c r="F41" s="443"/>
      <c r="G41" s="444"/>
      <c r="H41" s="405"/>
      <c r="I41" s="406"/>
      <c r="J41" s="404"/>
      <c r="K41" s="405"/>
      <c r="L41" s="463"/>
      <c r="M41" s="463"/>
      <c r="N41" s="464"/>
      <c r="O41" s="339"/>
      <c r="P41" s="339"/>
      <c r="Q41" s="409"/>
      <c r="R41" s="383" t="str">
        <f t="shared" si="0"/>
        <v/>
      </c>
      <c r="S41" s="384" t="str">
        <f t="shared" si="1"/>
        <v/>
      </c>
      <c r="T41" s="391"/>
      <c r="U41" s="465"/>
      <c r="V41" s="418"/>
      <c r="W41" s="383" t="str">
        <f t="shared" si="2"/>
        <v/>
      </c>
      <c r="X41" s="384" t="str">
        <f t="shared" si="3"/>
        <v/>
      </c>
      <c r="Y41" s="392"/>
      <c r="Z41" s="410"/>
      <c r="AA41" s="4"/>
      <c r="AB41" s="3"/>
      <c r="AC41" s="3"/>
    </row>
    <row r="42" spans="1:29" ht="15" customHeight="1" x14ac:dyDescent="0.3">
      <c r="A42" s="3"/>
      <c r="B42" s="4"/>
      <c r="C42" s="403"/>
      <c r="D42" s="404"/>
      <c r="E42" s="404"/>
      <c r="F42" s="443"/>
      <c r="G42" s="444"/>
      <c r="H42" s="405"/>
      <c r="I42" s="406"/>
      <c r="J42" s="404"/>
      <c r="K42" s="405"/>
      <c r="L42" s="463"/>
      <c r="M42" s="463"/>
      <c r="N42" s="464"/>
      <c r="O42" s="339"/>
      <c r="P42" s="339"/>
      <c r="Q42" s="409"/>
      <c r="R42" s="383" t="str">
        <f t="shared" si="0"/>
        <v/>
      </c>
      <c r="S42" s="384" t="str">
        <f t="shared" si="1"/>
        <v/>
      </c>
      <c r="T42" s="391"/>
      <c r="U42" s="465"/>
      <c r="V42" s="418"/>
      <c r="W42" s="383" t="str">
        <f t="shared" si="2"/>
        <v/>
      </c>
      <c r="X42" s="384" t="str">
        <f t="shared" si="3"/>
        <v/>
      </c>
      <c r="Y42" s="392"/>
      <c r="Z42" s="410"/>
      <c r="AA42" s="4"/>
      <c r="AB42" s="3"/>
      <c r="AC42" s="3"/>
    </row>
    <row r="43" spans="1:29" ht="15" customHeight="1" x14ac:dyDescent="0.3">
      <c r="A43" s="3"/>
      <c r="B43" s="4"/>
      <c r="C43" s="403"/>
      <c r="D43" s="404"/>
      <c r="E43" s="404"/>
      <c r="F43" s="443"/>
      <c r="G43" s="444"/>
      <c r="H43" s="405"/>
      <c r="I43" s="406"/>
      <c r="J43" s="404"/>
      <c r="K43" s="405"/>
      <c r="L43" s="463"/>
      <c r="M43" s="463"/>
      <c r="N43" s="464"/>
      <c r="O43" s="339"/>
      <c r="P43" s="339"/>
      <c r="Q43" s="409"/>
      <c r="R43" s="383" t="str">
        <f t="shared" si="0"/>
        <v/>
      </c>
      <c r="S43" s="384" t="str">
        <f t="shared" si="1"/>
        <v/>
      </c>
      <c r="T43" s="391"/>
      <c r="U43" s="465"/>
      <c r="V43" s="418"/>
      <c r="W43" s="383" t="str">
        <f t="shared" si="2"/>
        <v/>
      </c>
      <c r="X43" s="384" t="str">
        <f t="shared" si="3"/>
        <v/>
      </c>
      <c r="Y43" s="392"/>
      <c r="Z43" s="410"/>
      <c r="AA43" s="4"/>
      <c r="AB43" s="3"/>
      <c r="AC43" s="3"/>
    </row>
    <row r="44" spans="1:29" ht="15" customHeight="1" x14ac:dyDescent="0.3">
      <c r="A44" s="3"/>
      <c r="B44" s="4"/>
      <c r="C44" s="403"/>
      <c r="D44" s="404"/>
      <c r="E44" s="404"/>
      <c r="F44" s="443"/>
      <c r="G44" s="444"/>
      <c r="H44" s="405"/>
      <c r="I44" s="406"/>
      <c r="J44" s="404"/>
      <c r="K44" s="405"/>
      <c r="L44" s="463"/>
      <c r="M44" s="463"/>
      <c r="N44" s="464"/>
      <c r="O44" s="339"/>
      <c r="P44" s="339"/>
      <c r="Q44" s="409"/>
      <c r="R44" s="383" t="str">
        <f t="shared" si="0"/>
        <v/>
      </c>
      <c r="S44" s="384" t="str">
        <f t="shared" si="1"/>
        <v/>
      </c>
      <c r="T44" s="391"/>
      <c r="U44" s="465"/>
      <c r="V44" s="418"/>
      <c r="W44" s="383" t="str">
        <f t="shared" si="2"/>
        <v/>
      </c>
      <c r="X44" s="384" t="str">
        <f t="shared" si="3"/>
        <v/>
      </c>
      <c r="Y44" s="392"/>
      <c r="Z44" s="410"/>
      <c r="AA44" s="4"/>
      <c r="AB44" s="3"/>
      <c r="AC44" s="3"/>
    </row>
    <row r="45" spans="1:29" ht="15" customHeight="1" x14ac:dyDescent="0.3">
      <c r="A45" s="3"/>
      <c r="B45" s="4"/>
      <c r="C45" s="403"/>
      <c r="D45" s="404"/>
      <c r="E45" s="404"/>
      <c r="F45" s="443"/>
      <c r="G45" s="444"/>
      <c r="H45" s="405"/>
      <c r="I45" s="406"/>
      <c r="J45" s="404"/>
      <c r="K45" s="405"/>
      <c r="L45" s="463"/>
      <c r="M45" s="463"/>
      <c r="N45" s="464"/>
      <c r="O45" s="339"/>
      <c r="P45" s="339"/>
      <c r="Q45" s="409"/>
      <c r="R45" s="383" t="str">
        <f t="shared" si="0"/>
        <v/>
      </c>
      <c r="S45" s="384" t="str">
        <f t="shared" si="1"/>
        <v/>
      </c>
      <c r="T45" s="391"/>
      <c r="U45" s="465"/>
      <c r="V45" s="418"/>
      <c r="W45" s="383" t="str">
        <f t="shared" si="2"/>
        <v/>
      </c>
      <c r="X45" s="384" t="str">
        <f t="shared" si="3"/>
        <v/>
      </c>
      <c r="Y45" s="392"/>
      <c r="Z45" s="410"/>
      <c r="AA45" s="4"/>
      <c r="AB45" s="3"/>
      <c r="AC45" s="3"/>
    </row>
    <row r="46" spans="1:29" ht="15" customHeight="1" x14ac:dyDescent="0.3">
      <c r="A46" s="3"/>
      <c r="B46" s="4"/>
      <c r="C46" s="403"/>
      <c r="D46" s="404"/>
      <c r="E46" s="404"/>
      <c r="F46" s="443"/>
      <c r="G46" s="444"/>
      <c r="H46" s="405"/>
      <c r="I46" s="406"/>
      <c r="J46" s="404"/>
      <c r="K46" s="405"/>
      <c r="L46" s="463"/>
      <c r="M46" s="463"/>
      <c r="N46" s="464"/>
      <c r="O46" s="339"/>
      <c r="P46" s="339"/>
      <c r="Q46" s="409"/>
      <c r="R46" s="383" t="str">
        <f t="shared" si="0"/>
        <v/>
      </c>
      <c r="S46" s="384" t="str">
        <f t="shared" si="1"/>
        <v/>
      </c>
      <c r="T46" s="391"/>
      <c r="U46" s="465"/>
      <c r="V46" s="418"/>
      <c r="W46" s="383" t="str">
        <f t="shared" si="2"/>
        <v/>
      </c>
      <c r="X46" s="384" t="str">
        <f t="shared" si="3"/>
        <v/>
      </c>
      <c r="Y46" s="392"/>
      <c r="Z46" s="410"/>
      <c r="AA46" s="4"/>
      <c r="AB46" s="3"/>
      <c r="AC46" s="3"/>
    </row>
    <row r="47" spans="1:29" ht="15" customHeight="1" x14ac:dyDescent="0.3">
      <c r="A47" s="3"/>
      <c r="B47" s="4"/>
      <c r="C47" s="403"/>
      <c r="D47" s="404"/>
      <c r="E47" s="404"/>
      <c r="F47" s="443"/>
      <c r="G47" s="444"/>
      <c r="H47" s="405"/>
      <c r="I47" s="406"/>
      <c r="J47" s="404"/>
      <c r="K47" s="405"/>
      <c r="L47" s="463"/>
      <c r="M47" s="463"/>
      <c r="N47" s="464"/>
      <c r="O47" s="339"/>
      <c r="P47" s="339"/>
      <c r="Q47" s="409"/>
      <c r="R47" s="383" t="str">
        <f t="shared" si="0"/>
        <v/>
      </c>
      <c r="S47" s="384" t="str">
        <f t="shared" si="1"/>
        <v/>
      </c>
      <c r="T47" s="391"/>
      <c r="U47" s="465"/>
      <c r="V47" s="418"/>
      <c r="W47" s="383" t="str">
        <f t="shared" si="2"/>
        <v/>
      </c>
      <c r="X47" s="384" t="str">
        <f t="shared" si="3"/>
        <v/>
      </c>
      <c r="Y47" s="392"/>
      <c r="Z47" s="410"/>
      <c r="AA47" s="4"/>
      <c r="AB47" s="3"/>
      <c r="AC47" s="3"/>
    </row>
    <row r="48" spans="1:29" ht="15" customHeight="1" x14ac:dyDescent="0.3">
      <c r="A48" s="3"/>
      <c r="B48" s="4"/>
      <c r="C48" s="403"/>
      <c r="D48" s="404"/>
      <c r="E48" s="404"/>
      <c r="F48" s="443"/>
      <c r="G48" s="444"/>
      <c r="H48" s="405"/>
      <c r="I48" s="406"/>
      <c r="J48" s="404"/>
      <c r="K48" s="405"/>
      <c r="L48" s="463"/>
      <c r="M48" s="463"/>
      <c r="N48" s="464"/>
      <c r="O48" s="339"/>
      <c r="P48" s="339"/>
      <c r="Q48" s="409"/>
      <c r="R48" s="383" t="str">
        <f t="shared" si="0"/>
        <v/>
      </c>
      <c r="S48" s="384" t="str">
        <f t="shared" si="1"/>
        <v/>
      </c>
      <c r="T48" s="391"/>
      <c r="U48" s="465"/>
      <c r="V48" s="418"/>
      <c r="W48" s="383" t="str">
        <f t="shared" si="2"/>
        <v/>
      </c>
      <c r="X48" s="384" t="str">
        <f t="shared" si="3"/>
        <v/>
      </c>
      <c r="Y48" s="392"/>
      <c r="Z48" s="410"/>
      <c r="AA48" s="4"/>
      <c r="AB48" s="3"/>
      <c r="AC48" s="3"/>
    </row>
    <row r="49" spans="1:29" ht="15" customHeight="1" x14ac:dyDescent="0.3">
      <c r="A49" s="3"/>
      <c r="B49" s="4"/>
      <c r="C49" s="403"/>
      <c r="D49" s="404"/>
      <c r="E49" s="404"/>
      <c r="F49" s="443"/>
      <c r="G49" s="444"/>
      <c r="H49" s="405"/>
      <c r="I49" s="406"/>
      <c r="J49" s="404"/>
      <c r="K49" s="405"/>
      <c r="L49" s="463"/>
      <c r="M49" s="463"/>
      <c r="N49" s="464"/>
      <c r="O49" s="339"/>
      <c r="P49" s="339"/>
      <c r="Q49" s="409"/>
      <c r="R49" s="383" t="str">
        <f t="shared" si="0"/>
        <v/>
      </c>
      <c r="S49" s="384" t="str">
        <f t="shared" si="1"/>
        <v/>
      </c>
      <c r="T49" s="391"/>
      <c r="U49" s="465"/>
      <c r="V49" s="418"/>
      <c r="W49" s="383" t="str">
        <f t="shared" si="2"/>
        <v/>
      </c>
      <c r="X49" s="384" t="str">
        <f t="shared" si="3"/>
        <v/>
      </c>
      <c r="Y49" s="392"/>
      <c r="Z49" s="410"/>
      <c r="AA49" s="4"/>
      <c r="AB49" s="3"/>
      <c r="AC49" s="3"/>
    </row>
    <row r="50" spans="1:29" ht="15" customHeight="1" x14ac:dyDescent="0.3">
      <c r="A50" s="3"/>
      <c r="B50" s="4"/>
      <c r="C50" s="403"/>
      <c r="D50" s="404"/>
      <c r="E50" s="404"/>
      <c r="F50" s="443"/>
      <c r="G50" s="444"/>
      <c r="H50" s="405"/>
      <c r="I50" s="406"/>
      <c r="J50" s="404"/>
      <c r="K50" s="405"/>
      <c r="L50" s="463"/>
      <c r="M50" s="463"/>
      <c r="N50" s="464"/>
      <c r="O50" s="339"/>
      <c r="P50" s="339"/>
      <c r="Q50" s="409"/>
      <c r="R50" s="383" t="str">
        <f t="shared" si="0"/>
        <v/>
      </c>
      <c r="S50" s="384" t="str">
        <f t="shared" si="1"/>
        <v/>
      </c>
      <c r="T50" s="391"/>
      <c r="U50" s="465"/>
      <c r="V50" s="418"/>
      <c r="W50" s="383" t="str">
        <f t="shared" si="2"/>
        <v/>
      </c>
      <c r="X50" s="384" t="str">
        <f t="shared" si="3"/>
        <v/>
      </c>
      <c r="Y50" s="392"/>
      <c r="Z50" s="410"/>
      <c r="AA50" s="4"/>
      <c r="AB50" s="3"/>
      <c r="AC50" s="3"/>
    </row>
    <row r="51" spans="1:29" ht="15" customHeight="1" x14ac:dyDescent="0.3">
      <c r="A51" s="3"/>
      <c r="B51" s="4"/>
      <c r="C51" s="403"/>
      <c r="D51" s="404"/>
      <c r="E51" s="404"/>
      <c r="F51" s="443"/>
      <c r="G51" s="444"/>
      <c r="H51" s="405"/>
      <c r="I51" s="406"/>
      <c r="J51" s="404"/>
      <c r="K51" s="405"/>
      <c r="L51" s="463"/>
      <c r="M51" s="463"/>
      <c r="N51" s="464"/>
      <c r="O51" s="339"/>
      <c r="P51" s="339"/>
      <c r="Q51" s="409"/>
      <c r="R51" s="383" t="str">
        <f t="shared" si="0"/>
        <v/>
      </c>
      <c r="S51" s="384" t="str">
        <f t="shared" si="1"/>
        <v/>
      </c>
      <c r="T51" s="391"/>
      <c r="U51" s="465"/>
      <c r="V51" s="418"/>
      <c r="W51" s="383" t="str">
        <f t="shared" si="2"/>
        <v/>
      </c>
      <c r="X51" s="384" t="str">
        <f t="shared" si="3"/>
        <v/>
      </c>
      <c r="Y51" s="392"/>
      <c r="Z51" s="410"/>
      <c r="AA51" s="4"/>
      <c r="AB51" s="3"/>
      <c r="AC51" s="3"/>
    </row>
    <row r="52" spans="1:29" ht="15" customHeight="1" x14ac:dyDescent="0.3">
      <c r="A52" s="3"/>
      <c r="B52" s="4"/>
      <c r="C52" s="403"/>
      <c r="D52" s="404"/>
      <c r="E52" s="404"/>
      <c r="F52" s="443"/>
      <c r="G52" s="444"/>
      <c r="H52" s="405"/>
      <c r="I52" s="406"/>
      <c r="J52" s="404"/>
      <c r="K52" s="405"/>
      <c r="L52" s="463"/>
      <c r="M52" s="463"/>
      <c r="N52" s="464"/>
      <c r="O52" s="339"/>
      <c r="P52" s="339"/>
      <c r="Q52" s="409"/>
      <c r="R52" s="383" t="str">
        <f t="shared" si="0"/>
        <v/>
      </c>
      <c r="S52" s="384" t="str">
        <f t="shared" si="1"/>
        <v/>
      </c>
      <c r="T52" s="391"/>
      <c r="U52" s="465"/>
      <c r="V52" s="418"/>
      <c r="W52" s="383" t="str">
        <f t="shared" si="2"/>
        <v/>
      </c>
      <c r="X52" s="384" t="str">
        <f t="shared" si="3"/>
        <v/>
      </c>
      <c r="Y52" s="392"/>
      <c r="Z52" s="410"/>
      <c r="AA52" s="4"/>
      <c r="AB52" s="3"/>
      <c r="AC52" s="3"/>
    </row>
    <row r="53" spans="1:29" ht="15" customHeight="1" x14ac:dyDescent="0.3">
      <c r="A53" s="3"/>
      <c r="B53" s="4"/>
      <c r="C53" s="403"/>
      <c r="D53" s="404"/>
      <c r="E53" s="404"/>
      <c r="F53" s="443"/>
      <c r="G53" s="444"/>
      <c r="H53" s="405"/>
      <c r="I53" s="406"/>
      <c r="J53" s="404"/>
      <c r="K53" s="405"/>
      <c r="L53" s="463"/>
      <c r="M53" s="463"/>
      <c r="N53" s="464"/>
      <c r="O53" s="339"/>
      <c r="P53" s="339"/>
      <c r="Q53" s="409"/>
      <c r="R53" s="383" t="str">
        <f t="shared" si="0"/>
        <v/>
      </c>
      <c r="S53" s="384" t="str">
        <f t="shared" si="1"/>
        <v/>
      </c>
      <c r="T53" s="391"/>
      <c r="U53" s="465"/>
      <c r="V53" s="418"/>
      <c r="W53" s="383" t="str">
        <f t="shared" si="2"/>
        <v/>
      </c>
      <c r="X53" s="384" t="str">
        <f t="shared" si="3"/>
        <v/>
      </c>
      <c r="Y53" s="392"/>
      <c r="Z53" s="410"/>
      <c r="AA53" s="4"/>
      <c r="AB53" s="3"/>
      <c r="AC53" s="3"/>
    </row>
    <row r="54" spans="1:29" ht="15" customHeight="1" x14ac:dyDescent="0.3">
      <c r="A54" s="3"/>
      <c r="B54" s="4"/>
      <c r="C54" s="403"/>
      <c r="D54" s="404"/>
      <c r="E54" s="404"/>
      <c r="F54" s="443"/>
      <c r="G54" s="444"/>
      <c r="H54" s="405"/>
      <c r="I54" s="406"/>
      <c r="J54" s="404"/>
      <c r="K54" s="405"/>
      <c r="L54" s="463"/>
      <c r="M54" s="463"/>
      <c r="N54" s="464"/>
      <c r="O54" s="339"/>
      <c r="P54" s="339"/>
      <c r="Q54" s="409"/>
      <c r="R54" s="383" t="str">
        <f t="shared" si="0"/>
        <v/>
      </c>
      <c r="S54" s="384" t="str">
        <f t="shared" si="1"/>
        <v/>
      </c>
      <c r="T54" s="391"/>
      <c r="U54" s="465"/>
      <c r="V54" s="418"/>
      <c r="W54" s="383" t="str">
        <f t="shared" si="2"/>
        <v/>
      </c>
      <c r="X54" s="384" t="str">
        <f t="shared" si="3"/>
        <v/>
      </c>
      <c r="Y54" s="392"/>
      <c r="Z54" s="410"/>
      <c r="AA54" s="4"/>
      <c r="AB54" s="3"/>
      <c r="AC54" s="3"/>
    </row>
    <row r="55" spans="1:29" ht="15" customHeight="1" x14ac:dyDescent="0.3">
      <c r="A55" s="3"/>
      <c r="B55" s="4"/>
      <c r="C55" s="403"/>
      <c r="D55" s="404"/>
      <c r="E55" s="404"/>
      <c r="F55" s="443"/>
      <c r="G55" s="444"/>
      <c r="H55" s="405"/>
      <c r="I55" s="406"/>
      <c r="J55" s="404"/>
      <c r="K55" s="405"/>
      <c r="L55" s="463"/>
      <c r="M55" s="463"/>
      <c r="N55" s="464"/>
      <c r="O55" s="339"/>
      <c r="P55" s="339"/>
      <c r="Q55" s="409"/>
      <c r="R55" s="383" t="str">
        <f t="shared" si="0"/>
        <v/>
      </c>
      <c r="S55" s="384" t="str">
        <f t="shared" si="1"/>
        <v/>
      </c>
      <c r="T55" s="391"/>
      <c r="U55" s="465"/>
      <c r="V55" s="418"/>
      <c r="W55" s="383" t="str">
        <f t="shared" si="2"/>
        <v/>
      </c>
      <c r="X55" s="384" t="str">
        <f t="shared" si="3"/>
        <v/>
      </c>
      <c r="Y55" s="392"/>
      <c r="Z55" s="410"/>
      <c r="AA55" s="4"/>
      <c r="AB55" s="3"/>
      <c r="AC55" s="3"/>
    </row>
    <row r="56" spans="1:29" ht="15" customHeight="1" x14ac:dyDescent="0.3">
      <c r="A56" s="3"/>
      <c r="B56" s="4"/>
      <c r="C56" s="403"/>
      <c r="D56" s="404"/>
      <c r="E56" s="404"/>
      <c r="F56" s="443"/>
      <c r="G56" s="444"/>
      <c r="H56" s="405"/>
      <c r="I56" s="406"/>
      <c r="J56" s="404"/>
      <c r="K56" s="405"/>
      <c r="L56" s="463"/>
      <c r="M56" s="463"/>
      <c r="N56" s="464"/>
      <c r="O56" s="339"/>
      <c r="P56" s="339"/>
      <c r="Q56" s="409"/>
      <c r="R56" s="383" t="str">
        <f t="shared" si="0"/>
        <v/>
      </c>
      <c r="S56" s="384" t="str">
        <f t="shared" si="1"/>
        <v/>
      </c>
      <c r="T56" s="391"/>
      <c r="U56" s="465"/>
      <c r="V56" s="418"/>
      <c r="W56" s="383" t="str">
        <f t="shared" si="2"/>
        <v/>
      </c>
      <c r="X56" s="384" t="str">
        <f t="shared" si="3"/>
        <v/>
      </c>
      <c r="Y56" s="392"/>
      <c r="Z56" s="410"/>
      <c r="AA56" s="4"/>
      <c r="AB56" s="3"/>
      <c r="AC56" s="3"/>
    </row>
    <row r="57" spans="1:29" ht="15" customHeight="1" x14ac:dyDescent="0.3">
      <c r="A57" s="3"/>
      <c r="B57" s="4"/>
      <c r="C57" s="403"/>
      <c r="D57" s="404"/>
      <c r="E57" s="404"/>
      <c r="F57" s="443"/>
      <c r="G57" s="444"/>
      <c r="H57" s="405"/>
      <c r="I57" s="406"/>
      <c r="J57" s="404"/>
      <c r="K57" s="405"/>
      <c r="L57" s="463"/>
      <c r="M57" s="463"/>
      <c r="N57" s="464"/>
      <c r="O57" s="339"/>
      <c r="P57" s="339"/>
      <c r="Q57" s="409"/>
      <c r="R57" s="383" t="str">
        <f t="shared" si="0"/>
        <v/>
      </c>
      <c r="S57" s="384" t="str">
        <f t="shared" si="1"/>
        <v/>
      </c>
      <c r="T57" s="391"/>
      <c r="U57" s="465"/>
      <c r="V57" s="418"/>
      <c r="W57" s="383" t="str">
        <f t="shared" si="2"/>
        <v/>
      </c>
      <c r="X57" s="384" t="str">
        <f t="shared" si="3"/>
        <v/>
      </c>
      <c r="Y57" s="392"/>
      <c r="Z57" s="410"/>
      <c r="AA57" s="4"/>
      <c r="AB57" s="3"/>
      <c r="AC57" s="3"/>
    </row>
    <row r="58" spans="1:29" ht="15" customHeight="1" x14ac:dyDescent="0.3">
      <c r="A58" s="3"/>
      <c r="B58" s="4"/>
      <c r="C58" s="403"/>
      <c r="D58" s="404"/>
      <c r="E58" s="404"/>
      <c r="F58" s="443"/>
      <c r="G58" s="444"/>
      <c r="H58" s="405"/>
      <c r="I58" s="406"/>
      <c r="J58" s="404"/>
      <c r="K58" s="405"/>
      <c r="L58" s="463"/>
      <c r="M58" s="463"/>
      <c r="N58" s="464"/>
      <c r="O58" s="339"/>
      <c r="P58" s="339"/>
      <c r="Q58" s="409"/>
      <c r="R58" s="383" t="str">
        <f t="shared" si="0"/>
        <v/>
      </c>
      <c r="S58" s="384" t="str">
        <f t="shared" si="1"/>
        <v/>
      </c>
      <c r="T58" s="391"/>
      <c r="U58" s="465"/>
      <c r="V58" s="418"/>
      <c r="W58" s="383" t="str">
        <f t="shared" si="2"/>
        <v/>
      </c>
      <c r="X58" s="384" t="str">
        <f t="shared" si="3"/>
        <v/>
      </c>
      <c r="Y58" s="392"/>
      <c r="Z58" s="410"/>
      <c r="AA58" s="4"/>
      <c r="AB58" s="3"/>
      <c r="AC58" s="3"/>
    </row>
    <row r="59" spans="1:29" ht="15" customHeight="1" x14ac:dyDescent="0.3">
      <c r="A59" s="3"/>
      <c r="B59" s="4"/>
      <c r="C59" s="403"/>
      <c r="D59" s="404"/>
      <c r="E59" s="404"/>
      <c r="F59" s="443"/>
      <c r="G59" s="444"/>
      <c r="H59" s="405"/>
      <c r="I59" s="406"/>
      <c r="J59" s="404"/>
      <c r="K59" s="405"/>
      <c r="L59" s="463"/>
      <c r="M59" s="463"/>
      <c r="N59" s="464"/>
      <c r="O59" s="339"/>
      <c r="P59" s="339"/>
      <c r="Q59" s="409"/>
      <c r="R59" s="383" t="str">
        <f t="shared" si="0"/>
        <v/>
      </c>
      <c r="S59" s="384" t="str">
        <f t="shared" si="1"/>
        <v/>
      </c>
      <c r="T59" s="391"/>
      <c r="U59" s="465"/>
      <c r="V59" s="418"/>
      <c r="W59" s="383" t="str">
        <f t="shared" si="2"/>
        <v/>
      </c>
      <c r="X59" s="384" t="str">
        <f t="shared" si="3"/>
        <v/>
      </c>
      <c r="Y59" s="392"/>
      <c r="Z59" s="410"/>
      <c r="AA59" s="4"/>
      <c r="AB59" s="3"/>
      <c r="AC59" s="3"/>
    </row>
    <row r="60" spans="1:29" ht="15" customHeight="1" x14ac:dyDescent="0.3">
      <c r="A60" s="3"/>
      <c r="B60" s="4"/>
      <c r="C60" s="403"/>
      <c r="D60" s="404"/>
      <c r="E60" s="404"/>
      <c r="F60" s="443"/>
      <c r="G60" s="444"/>
      <c r="H60" s="405"/>
      <c r="I60" s="406"/>
      <c r="J60" s="404"/>
      <c r="K60" s="405"/>
      <c r="L60" s="463"/>
      <c r="M60" s="463"/>
      <c r="N60" s="464"/>
      <c r="O60" s="339"/>
      <c r="P60" s="339"/>
      <c r="Q60" s="409"/>
      <c r="R60" s="383" t="str">
        <f t="shared" si="0"/>
        <v/>
      </c>
      <c r="S60" s="384" t="str">
        <f t="shared" si="1"/>
        <v/>
      </c>
      <c r="T60" s="391"/>
      <c r="U60" s="465"/>
      <c r="V60" s="418"/>
      <c r="W60" s="383" t="str">
        <f t="shared" si="2"/>
        <v/>
      </c>
      <c r="X60" s="384" t="str">
        <f t="shared" si="3"/>
        <v/>
      </c>
      <c r="Y60" s="392"/>
      <c r="Z60" s="410"/>
      <c r="AA60" s="4"/>
      <c r="AB60" s="3"/>
      <c r="AC60" s="3"/>
    </row>
    <row r="61" spans="1:29" ht="15" customHeight="1" x14ac:dyDescent="0.3">
      <c r="A61" s="3"/>
      <c r="B61" s="4"/>
      <c r="C61" s="403"/>
      <c r="D61" s="404"/>
      <c r="E61" s="404"/>
      <c r="F61" s="443"/>
      <c r="G61" s="444"/>
      <c r="H61" s="405"/>
      <c r="I61" s="406"/>
      <c r="J61" s="404"/>
      <c r="K61" s="405"/>
      <c r="L61" s="463"/>
      <c r="M61" s="463"/>
      <c r="N61" s="464"/>
      <c r="O61" s="339"/>
      <c r="P61" s="339"/>
      <c r="Q61" s="409"/>
      <c r="R61" s="383" t="str">
        <f t="shared" si="0"/>
        <v/>
      </c>
      <c r="S61" s="384" t="str">
        <f t="shared" si="1"/>
        <v/>
      </c>
      <c r="T61" s="391"/>
      <c r="U61" s="465"/>
      <c r="V61" s="418"/>
      <c r="W61" s="383" t="str">
        <f t="shared" si="2"/>
        <v/>
      </c>
      <c r="X61" s="384" t="str">
        <f t="shared" si="3"/>
        <v/>
      </c>
      <c r="Y61" s="392"/>
      <c r="Z61" s="410"/>
      <c r="AA61" s="4"/>
      <c r="AB61" s="3"/>
      <c r="AC61" s="3"/>
    </row>
    <row r="62" spans="1:29" ht="15" customHeight="1" x14ac:dyDescent="0.3">
      <c r="A62" s="3"/>
      <c r="B62" s="4"/>
      <c r="C62" s="403"/>
      <c r="D62" s="404"/>
      <c r="E62" s="404"/>
      <c r="F62" s="443"/>
      <c r="G62" s="444"/>
      <c r="H62" s="405"/>
      <c r="I62" s="406"/>
      <c r="J62" s="404"/>
      <c r="K62" s="405"/>
      <c r="L62" s="463"/>
      <c r="M62" s="463"/>
      <c r="N62" s="464"/>
      <c r="O62" s="339"/>
      <c r="P62" s="339"/>
      <c r="Q62" s="409"/>
      <c r="R62" s="383" t="str">
        <f t="shared" si="0"/>
        <v/>
      </c>
      <c r="S62" s="384" t="str">
        <f t="shared" si="1"/>
        <v/>
      </c>
      <c r="T62" s="391"/>
      <c r="U62" s="465"/>
      <c r="V62" s="418"/>
      <c r="W62" s="383" t="str">
        <f t="shared" si="2"/>
        <v/>
      </c>
      <c r="X62" s="384" t="str">
        <f t="shared" si="3"/>
        <v/>
      </c>
      <c r="Y62" s="392"/>
      <c r="Z62" s="410"/>
      <c r="AA62" s="4"/>
      <c r="AB62" s="3"/>
      <c r="AC62" s="3"/>
    </row>
    <row r="63" spans="1:29" ht="15" customHeight="1" x14ac:dyDescent="0.3">
      <c r="A63" s="3"/>
      <c r="B63" s="4"/>
      <c r="C63" s="403"/>
      <c r="D63" s="404"/>
      <c r="E63" s="404"/>
      <c r="F63" s="443"/>
      <c r="G63" s="444"/>
      <c r="H63" s="405"/>
      <c r="I63" s="406"/>
      <c r="J63" s="404"/>
      <c r="K63" s="405"/>
      <c r="L63" s="463"/>
      <c r="M63" s="463"/>
      <c r="N63" s="464"/>
      <c r="O63" s="339"/>
      <c r="P63" s="339"/>
      <c r="Q63" s="409"/>
      <c r="R63" s="383" t="str">
        <f t="shared" si="0"/>
        <v/>
      </c>
      <c r="S63" s="384" t="str">
        <f t="shared" si="1"/>
        <v/>
      </c>
      <c r="T63" s="391"/>
      <c r="U63" s="465"/>
      <c r="V63" s="418"/>
      <c r="W63" s="383" t="str">
        <f t="shared" si="2"/>
        <v/>
      </c>
      <c r="X63" s="384" t="str">
        <f t="shared" si="3"/>
        <v/>
      </c>
      <c r="Y63" s="392"/>
      <c r="Z63" s="410"/>
      <c r="AA63" s="4"/>
      <c r="AB63" s="3"/>
      <c r="AC63" s="3"/>
    </row>
    <row r="64" spans="1:29" ht="15" customHeight="1" x14ac:dyDescent="0.3">
      <c r="A64" s="3"/>
      <c r="B64" s="4"/>
      <c r="C64" s="403"/>
      <c r="D64" s="404"/>
      <c r="E64" s="404"/>
      <c r="F64" s="443"/>
      <c r="G64" s="444"/>
      <c r="H64" s="405"/>
      <c r="I64" s="406"/>
      <c r="J64" s="404"/>
      <c r="K64" s="405"/>
      <c r="L64" s="463"/>
      <c r="M64" s="463"/>
      <c r="N64" s="464"/>
      <c r="O64" s="339"/>
      <c r="P64" s="339"/>
      <c r="Q64" s="409"/>
      <c r="R64" s="383" t="str">
        <f t="shared" si="0"/>
        <v/>
      </c>
      <c r="S64" s="384" t="str">
        <f t="shared" si="1"/>
        <v/>
      </c>
      <c r="T64" s="391"/>
      <c r="U64" s="465"/>
      <c r="V64" s="418"/>
      <c r="W64" s="383" t="str">
        <f t="shared" si="2"/>
        <v/>
      </c>
      <c r="X64" s="384" t="str">
        <f t="shared" si="3"/>
        <v/>
      </c>
      <c r="Y64" s="392"/>
      <c r="Z64" s="410"/>
      <c r="AA64" s="4"/>
      <c r="AB64" s="3"/>
      <c r="AC64" s="3"/>
    </row>
    <row r="65" spans="1:29" ht="15" customHeight="1" x14ac:dyDescent="0.3">
      <c r="A65" s="3"/>
      <c r="B65" s="4"/>
      <c r="C65" s="403"/>
      <c r="D65" s="404"/>
      <c r="E65" s="404"/>
      <c r="F65" s="443"/>
      <c r="G65" s="444"/>
      <c r="H65" s="405"/>
      <c r="I65" s="406"/>
      <c r="J65" s="404"/>
      <c r="K65" s="405"/>
      <c r="L65" s="463"/>
      <c r="M65" s="463"/>
      <c r="N65" s="464"/>
      <c r="O65" s="339"/>
      <c r="P65" s="339"/>
      <c r="Q65" s="409"/>
      <c r="R65" s="383" t="str">
        <f t="shared" si="0"/>
        <v/>
      </c>
      <c r="S65" s="384" t="str">
        <f t="shared" si="1"/>
        <v/>
      </c>
      <c r="T65" s="391"/>
      <c r="U65" s="465"/>
      <c r="V65" s="418"/>
      <c r="W65" s="383" t="str">
        <f t="shared" si="2"/>
        <v/>
      </c>
      <c r="X65" s="384" t="str">
        <f t="shared" si="3"/>
        <v/>
      </c>
      <c r="Y65" s="392"/>
      <c r="Z65" s="410"/>
      <c r="AA65" s="4"/>
      <c r="AB65" s="3"/>
      <c r="AC65" s="3"/>
    </row>
    <row r="66" spans="1:29" ht="15" customHeight="1" x14ac:dyDescent="0.3">
      <c r="A66" s="3"/>
      <c r="B66" s="4"/>
      <c r="C66" s="403"/>
      <c r="D66" s="404"/>
      <c r="E66" s="404"/>
      <c r="F66" s="443"/>
      <c r="G66" s="444"/>
      <c r="H66" s="405"/>
      <c r="I66" s="406"/>
      <c r="J66" s="404"/>
      <c r="K66" s="405"/>
      <c r="L66" s="463"/>
      <c r="M66" s="463"/>
      <c r="N66" s="464"/>
      <c r="O66" s="339"/>
      <c r="P66" s="339"/>
      <c r="Q66" s="409"/>
      <c r="R66" s="383" t="str">
        <f t="shared" si="0"/>
        <v/>
      </c>
      <c r="S66" s="384" t="str">
        <f t="shared" si="1"/>
        <v/>
      </c>
      <c r="T66" s="391"/>
      <c r="U66" s="465"/>
      <c r="V66" s="418"/>
      <c r="W66" s="383" t="str">
        <f t="shared" si="2"/>
        <v/>
      </c>
      <c r="X66" s="384" t="str">
        <f t="shared" si="3"/>
        <v/>
      </c>
      <c r="Y66" s="392"/>
      <c r="Z66" s="410"/>
      <c r="AA66" s="4"/>
      <c r="AB66" s="3"/>
      <c r="AC66" s="3"/>
    </row>
    <row r="67" spans="1:29" ht="15" customHeight="1" x14ac:dyDescent="0.3">
      <c r="A67" s="3"/>
      <c r="B67" s="4"/>
      <c r="C67" s="403"/>
      <c r="D67" s="404"/>
      <c r="E67" s="404"/>
      <c r="F67" s="443"/>
      <c r="G67" s="444"/>
      <c r="H67" s="405"/>
      <c r="I67" s="406"/>
      <c r="J67" s="404"/>
      <c r="K67" s="405"/>
      <c r="L67" s="463"/>
      <c r="M67" s="463"/>
      <c r="N67" s="464"/>
      <c r="O67" s="339"/>
      <c r="P67" s="339"/>
      <c r="Q67" s="409"/>
      <c r="R67" s="383" t="str">
        <f t="shared" si="0"/>
        <v/>
      </c>
      <c r="S67" s="384" t="str">
        <f t="shared" si="1"/>
        <v/>
      </c>
      <c r="T67" s="391"/>
      <c r="U67" s="465"/>
      <c r="V67" s="418"/>
      <c r="W67" s="383" t="str">
        <f t="shared" si="2"/>
        <v/>
      </c>
      <c r="X67" s="384" t="str">
        <f t="shared" si="3"/>
        <v/>
      </c>
      <c r="Y67" s="392"/>
      <c r="Z67" s="410"/>
      <c r="AA67" s="4"/>
      <c r="AB67" s="3"/>
      <c r="AC67" s="3"/>
    </row>
    <row r="68" spans="1:29" ht="15" customHeight="1" x14ac:dyDescent="0.3">
      <c r="A68" s="3"/>
      <c r="B68" s="4"/>
      <c r="C68" s="403"/>
      <c r="D68" s="404"/>
      <c r="E68" s="404"/>
      <c r="F68" s="443"/>
      <c r="G68" s="444"/>
      <c r="H68" s="405"/>
      <c r="I68" s="406"/>
      <c r="J68" s="404"/>
      <c r="K68" s="405"/>
      <c r="L68" s="463"/>
      <c r="M68" s="463"/>
      <c r="N68" s="464"/>
      <c r="O68" s="339"/>
      <c r="P68" s="339"/>
      <c r="Q68" s="409"/>
      <c r="R68" s="383" t="str">
        <f t="shared" si="0"/>
        <v/>
      </c>
      <c r="S68" s="384" t="str">
        <f t="shared" si="1"/>
        <v/>
      </c>
      <c r="T68" s="391"/>
      <c r="U68" s="465"/>
      <c r="V68" s="418"/>
      <c r="W68" s="383" t="str">
        <f t="shared" si="2"/>
        <v/>
      </c>
      <c r="X68" s="384" t="str">
        <f t="shared" si="3"/>
        <v/>
      </c>
      <c r="Y68" s="392"/>
      <c r="Z68" s="410"/>
      <c r="AA68" s="4"/>
      <c r="AB68" s="3"/>
      <c r="AC68" s="3"/>
    </row>
    <row r="69" spans="1:29" ht="15" customHeight="1" x14ac:dyDescent="0.3">
      <c r="A69" s="3"/>
      <c r="B69" s="4"/>
      <c r="C69" s="403"/>
      <c r="D69" s="404"/>
      <c r="E69" s="404"/>
      <c r="F69" s="443"/>
      <c r="G69" s="444"/>
      <c r="H69" s="405"/>
      <c r="I69" s="406"/>
      <c r="J69" s="404"/>
      <c r="K69" s="405"/>
      <c r="L69" s="463"/>
      <c r="M69" s="463"/>
      <c r="N69" s="464"/>
      <c r="O69" s="339"/>
      <c r="P69" s="339"/>
      <c r="Q69" s="409"/>
      <c r="R69" s="383" t="str">
        <f t="shared" si="0"/>
        <v/>
      </c>
      <c r="S69" s="384" t="str">
        <f t="shared" si="1"/>
        <v/>
      </c>
      <c r="T69" s="391"/>
      <c r="U69" s="465"/>
      <c r="V69" s="418"/>
      <c r="W69" s="383" t="str">
        <f t="shared" si="2"/>
        <v/>
      </c>
      <c r="X69" s="384" t="str">
        <f t="shared" si="3"/>
        <v/>
      </c>
      <c r="Y69" s="392"/>
      <c r="Z69" s="410"/>
      <c r="AA69" s="4"/>
      <c r="AB69" s="3"/>
      <c r="AC69" s="3"/>
    </row>
    <row r="70" spans="1:29" ht="15" customHeight="1" x14ac:dyDescent="0.3">
      <c r="A70" s="3"/>
      <c r="B70" s="4"/>
      <c r="C70" s="403"/>
      <c r="D70" s="404"/>
      <c r="E70" s="404"/>
      <c r="F70" s="443"/>
      <c r="G70" s="444"/>
      <c r="H70" s="405"/>
      <c r="I70" s="406"/>
      <c r="J70" s="404"/>
      <c r="K70" s="405"/>
      <c r="L70" s="463"/>
      <c r="M70" s="463"/>
      <c r="N70" s="464"/>
      <c r="O70" s="339"/>
      <c r="P70" s="339"/>
      <c r="Q70" s="409"/>
      <c r="R70" s="383" t="str">
        <f t="shared" si="0"/>
        <v/>
      </c>
      <c r="S70" s="384" t="str">
        <f t="shared" si="1"/>
        <v/>
      </c>
      <c r="T70" s="391"/>
      <c r="U70" s="465"/>
      <c r="V70" s="418"/>
      <c r="W70" s="383" t="str">
        <f t="shared" si="2"/>
        <v/>
      </c>
      <c r="X70" s="384" t="str">
        <f t="shared" si="3"/>
        <v/>
      </c>
      <c r="Y70" s="392"/>
      <c r="Z70" s="410"/>
      <c r="AA70" s="4"/>
      <c r="AB70" s="3"/>
      <c r="AC70" s="3"/>
    </row>
    <row r="71" spans="1:29" ht="15" customHeight="1" x14ac:dyDescent="0.3">
      <c r="A71" s="3"/>
      <c r="B71" s="4"/>
      <c r="C71" s="403"/>
      <c r="D71" s="404"/>
      <c r="E71" s="404"/>
      <c r="F71" s="443"/>
      <c r="G71" s="444"/>
      <c r="H71" s="405"/>
      <c r="I71" s="406"/>
      <c r="J71" s="404"/>
      <c r="K71" s="405"/>
      <c r="L71" s="463"/>
      <c r="M71" s="463"/>
      <c r="N71" s="464"/>
      <c r="O71" s="339"/>
      <c r="P71" s="339"/>
      <c r="Q71" s="409"/>
      <c r="R71" s="383" t="str">
        <f t="shared" si="0"/>
        <v/>
      </c>
      <c r="S71" s="384" t="str">
        <f t="shared" si="1"/>
        <v/>
      </c>
      <c r="T71" s="391"/>
      <c r="U71" s="465"/>
      <c r="V71" s="418"/>
      <c r="W71" s="383" t="str">
        <f t="shared" si="2"/>
        <v/>
      </c>
      <c r="X71" s="384" t="str">
        <f t="shared" si="3"/>
        <v/>
      </c>
      <c r="Y71" s="392"/>
      <c r="Z71" s="410"/>
      <c r="AA71" s="4"/>
      <c r="AB71" s="3"/>
      <c r="AC71" s="3"/>
    </row>
    <row r="72" spans="1:29" ht="15" customHeight="1" x14ac:dyDescent="0.3">
      <c r="A72" s="3"/>
      <c r="B72" s="4"/>
      <c r="C72" s="403"/>
      <c r="D72" s="404"/>
      <c r="E72" s="404"/>
      <c r="F72" s="443"/>
      <c r="G72" s="444"/>
      <c r="H72" s="405"/>
      <c r="I72" s="406"/>
      <c r="J72" s="404"/>
      <c r="K72" s="405"/>
      <c r="L72" s="463"/>
      <c r="M72" s="463"/>
      <c r="N72" s="464"/>
      <c r="O72" s="339"/>
      <c r="P72" s="339"/>
      <c r="Q72" s="409"/>
      <c r="R72" s="383" t="str">
        <f t="shared" si="0"/>
        <v/>
      </c>
      <c r="S72" s="384" t="str">
        <f t="shared" si="1"/>
        <v/>
      </c>
      <c r="T72" s="391"/>
      <c r="U72" s="465"/>
      <c r="V72" s="418"/>
      <c r="W72" s="383" t="str">
        <f t="shared" si="2"/>
        <v/>
      </c>
      <c r="X72" s="384" t="str">
        <f t="shared" si="3"/>
        <v/>
      </c>
      <c r="Y72" s="392"/>
      <c r="Z72" s="410"/>
      <c r="AA72" s="4"/>
      <c r="AB72" s="3"/>
      <c r="AC72" s="3"/>
    </row>
    <row r="73" spans="1:29" ht="15" customHeight="1" x14ac:dyDescent="0.3">
      <c r="A73" s="3"/>
      <c r="B73" s="4"/>
      <c r="C73" s="403"/>
      <c r="D73" s="404"/>
      <c r="E73" s="404"/>
      <c r="F73" s="443"/>
      <c r="G73" s="444"/>
      <c r="H73" s="405"/>
      <c r="I73" s="406"/>
      <c r="J73" s="404"/>
      <c r="K73" s="405"/>
      <c r="L73" s="463"/>
      <c r="M73" s="463"/>
      <c r="N73" s="464"/>
      <c r="O73" s="339"/>
      <c r="P73" s="339"/>
      <c r="Q73" s="409"/>
      <c r="R73" s="383" t="str">
        <f t="shared" si="0"/>
        <v/>
      </c>
      <c r="S73" s="384" t="str">
        <f t="shared" si="1"/>
        <v/>
      </c>
      <c r="T73" s="391"/>
      <c r="U73" s="465"/>
      <c r="V73" s="418"/>
      <c r="W73" s="383" t="str">
        <f t="shared" si="2"/>
        <v/>
      </c>
      <c r="X73" s="384" t="str">
        <f t="shared" si="3"/>
        <v/>
      </c>
      <c r="Y73" s="392"/>
      <c r="Z73" s="410"/>
      <c r="AA73" s="4"/>
      <c r="AB73" s="3"/>
      <c r="AC73" s="3"/>
    </row>
    <row r="74" spans="1:29" ht="15" customHeight="1" x14ac:dyDescent="0.3">
      <c r="A74" s="3"/>
      <c r="B74" s="4"/>
      <c r="C74" s="403"/>
      <c r="D74" s="404"/>
      <c r="E74" s="404"/>
      <c r="F74" s="443"/>
      <c r="G74" s="444"/>
      <c r="H74" s="405"/>
      <c r="I74" s="406"/>
      <c r="J74" s="404"/>
      <c r="K74" s="405"/>
      <c r="L74" s="463"/>
      <c r="M74" s="463"/>
      <c r="N74" s="464"/>
      <c r="O74" s="339"/>
      <c r="P74" s="339"/>
      <c r="Q74" s="409"/>
      <c r="R74" s="383" t="str">
        <f t="shared" si="0"/>
        <v/>
      </c>
      <c r="S74" s="384" t="str">
        <f t="shared" si="1"/>
        <v/>
      </c>
      <c r="T74" s="391"/>
      <c r="U74" s="465"/>
      <c r="V74" s="418"/>
      <c r="W74" s="383" t="str">
        <f t="shared" si="2"/>
        <v/>
      </c>
      <c r="X74" s="384" t="str">
        <f t="shared" si="3"/>
        <v/>
      </c>
      <c r="Y74" s="392"/>
      <c r="Z74" s="410"/>
      <c r="AA74" s="4"/>
      <c r="AB74" s="3"/>
      <c r="AC74" s="3"/>
    </row>
    <row r="75" spans="1:29" ht="15" customHeight="1" x14ac:dyDescent="0.3">
      <c r="A75" s="3"/>
      <c r="B75" s="4"/>
      <c r="C75" s="403"/>
      <c r="D75" s="404"/>
      <c r="E75" s="404"/>
      <c r="F75" s="443"/>
      <c r="G75" s="444"/>
      <c r="H75" s="405"/>
      <c r="I75" s="406"/>
      <c r="J75" s="404"/>
      <c r="K75" s="405"/>
      <c r="L75" s="463"/>
      <c r="M75" s="463"/>
      <c r="N75" s="464"/>
      <c r="O75" s="339"/>
      <c r="P75" s="339"/>
      <c r="Q75" s="409"/>
      <c r="R75" s="383" t="str">
        <f t="shared" ref="R75:R138" si="4">IF(OR($N75="",$N75=0,AND(F75="OTHER",$N75&lt;&gt;100),AND($F75="Toner",$N75&lt;&gt;100),AND($F75="Ink",$N75&lt;&gt;100),AND($F75="Varnish",$N75&lt;&gt;100),AND($F75="Other",$N75&lt;&gt;100),$F75=""),"",IF(NOT(OR($I75&lt;&gt;"Not relevant classification",$J75="YES")),"not relevant",$N75*$O75*$P75/100000))</f>
        <v/>
      </c>
      <c r="S75" s="384" t="str">
        <f t="shared" ref="S75:S138" si="5">IF(OR(R75="Not relevant",R75=0,R75=""),"",IF(AND((NOT(R75="")),R75&gt;0.1),"YES","NO"))</f>
        <v/>
      </c>
      <c r="T75" s="391"/>
      <c r="U75" s="465"/>
      <c r="V75" s="418"/>
      <c r="W75" s="383" t="str">
        <f t="shared" ref="W75:W138" si="6">IF(OR(C75="",N75="",N75=0),"",IF(OR(F75="OTHER",F75="Toner",F75="Ink",F75="Varnish",I75="Not relevant classification",V75=0),"not relevant",N75*P75/100))</f>
        <v/>
      </c>
      <c r="X75" s="384" t="str">
        <f t="shared" ref="X75:X138" si="7">IF(OR(W75="Not relevant",W75=0,W75=""),"",IF(AND((NOT(W75="")),W75&gt;0.1,W75&lt;&gt;"Not relevant"),"YES","NO"))</f>
        <v/>
      </c>
      <c r="Y75" s="392"/>
      <c r="Z75" s="410"/>
      <c r="AA75" s="4"/>
      <c r="AB75" s="3"/>
      <c r="AC75" s="3"/>
    </row>
    <row r="76" spans="1:29" ht="15" customHeight="1" x14ac:dyDescent="0.3">
      <c r="A76" s="3"/>
      <c r="B76" s="4"/>
      <c r="C76" s="403"/>
      <c r="D76" s="404"/>
      <c r="E76" s="404"/>
      <c r="F76" s="443"/>
      <c r="G76" s="444"/>
      <c r="H76" s="405"/>
      <c r="I76" s="406"/>
      <c r="J76" s="404"/>
      <c r="K76" s="405"/>
      <c r="L76" s="463"/>
      <c r="M76" s="463"/>
      <c r="N76" s="464"/>
      <c r="O76" s="339"/>
      <c r="P76" s="339"/>
      <c r="Q76" s="409"/>
      <c r="R76" s="383" t="str">
        <f t="shared" si="4"/>
        <v/>
      </c>
      <c r="S76" s="384" t="str">
        <f t="shared" si="5"/>
        <v/>
      </c>
      <c r="T76" s="391"/>
      <c r="U76" s="465"/>
      <c r="V76" s="418"/>
      <c r="W76" s="383" t="str">
        <f t="shared" si="6"/>
        <v/>
      </c>
      <c r="X76" s="384" t="str">
        <f t="shared" si="7"/>
        <v/>
      </c>
      <c r="Y76" s="392"/>
      <c r="Z76" s="410"/>
      <c r="AA76" s="4"/>
      <c r="AB76" s="3"/>
      <c r="AC76" s="3"/>
    </row>
    <row r="77" spans="1:29" ht="15" customHeight="1" x14ac:dyDescent="0.3">
      <c r="A77" s="3"/>
      <c r="B77" s="4"/>
      <c r="C77" s="403"/>
      <c r="D77" s="404"/>
      <c r="E77" s="404"/>
      <c r="F77" s="443"/>
      <c r="G77" s="444"/>
      <c r="H77" s="405"/>
      <c r="I77" s="406"/>
      <c r="J77" s="404"/>
      <c r="K77" s="405"/>
      <c r="L77" s="463"/>
      <c r="M77" s="463"/>
      <c r="N77" s="464"/>
      <c r="O77" s="339"/>
      <c r="P77" s="339"/>
      <c r="Q77" s="409"/>
      <c r="R77" s="383" t="str">
        <f t="shared" si="4"/>
        <v/>
      </c>
      <c r="S77" s="384" t="str">
        <f t="shared" si="5"/>
        <v/>
      </c>
      <c r="T77" s="391"/>
      <c r="U77" s="465"/>
      <c r="V77" s="418"/>
      <c r="W77" s="383" t="str">
        <f t="shared" si="6"/>
        <v/>
      </c>
      <c r="X77" s="384" t="str">
        <f t="shared" si="7"/>
        <v/>
      </c>
      <c r="Y77" s="392"/>
      <c r="Z77" s="410"/>
      <c r="AA77" s="4"/>
      <c r="AB77" s="3"/>
      <c r="AC77" s="3"/>
    </row>
    <row r="78" spans="1:29" ht="15" customHeight="1" x14ac:dyDescent="0.3">
      <c r="A78" s="3"/>
      <c r="B78" s="4"/>
      <c r="C78" s="403"/>
      <c r="D78" s="404"/>
      <c r="E78" s="404"/>
      <c r="F78" s="443"/>
      <c r="G78" s="444"/>
      <c r="H78" s="405"/>
      <c r="I78" s="406"/>
      <c r="J78" s="404"/>
      <c r="K78" s="405"/>
      <c r="L78" s="463"/>
      <c r="M78" s="463"/>
      <c r="N78" s="464"/>
      <c r="O78" s="339"/>
      <c r="P78" s="339"/>
      <c r="Q78" s="409"/>
      <c r="R78" s="383" t="str">
        <f t="shared" si="4"/>
        <v/>
      </c>
      <c r="S78" s="384" t="str">
        <f t="shared" si="5"/>
        <v/>
      </c>
      <c r="T78" s="391"/>
      <c r="U78" s="465"/>
      <c r="V78" s="418"/>
      <c r="W78" s="383" t="str">
        <f t="shared" si="6"/>
        <v/>
      </c>
      <c r="X78" s="384" t="str">
        <f t="shared" si="7"/>
        <v/>
      </c>
      <c r="Y78" s="392"/>
      <c r="Z78" s="410"/>
      <c r="AA78" s="4"/>
      <c r="AB78" s="3"/>
      <c r="AC78" s="3"/>
    </row>
    <row r="79" spans="1:29" ht="15" customHeight="1" x14ac:dyDescent="0.3">
      <c r="A79" s="3"/>
      <c r="B79" s="4"/>
      <c r="C79" s="403"/>
      <c r="D79" s="404"/>
      <c r="E79" s="404"/>
      <c r="F79" s="443"/>
      <c r="G79" s="444"/>
      <c r="H79" s="405"/>
      <c r="I79" s="406"/>
      <c r="J79" s="404"/>
      <c r="K79" s="405"/>
      <c r="L79" s="463"/>
      <c r="M79" s="463"/>
      <c r="N79" s="464"/>
      <c r="O79" s="339"/>
      <c r="P79" s="339"/>
      <c r="Q79" s="409"/>
      <c r="R79" s="383" t="str">
        <f t="shared" si="4"/>
        <v/>
      </c>
      <c r="S79" s="384" t="str">
        <f t="shared" si="5"/>
        <v/>
      </c>
      <c r="T79" s="391"/>
      <c r="U79" s="465"/>
      <c r="V79" s="418"/>
      <c r="W79" s="383" t="str">
        <f t="shared" si="6"/>
        <v/>
      </c>
      <c r="X79" s="384" t="str">
        <f t="shared" si="7"/>
        <v/>
      </c>
      <c r="Y79" s="392"/>
      <c r="Z79" s="410"/>
      <c r="AA79" s="4"/>
      <c r="AB79" s="3"/>
      <c r="AC79" s="3"/>
    </row>
    <row r="80" spans="1:29" ht="15" customHeight="1" x14ac:dyDescent="0.3">
      <c r="A80" s="3"/>
      <c r="B80" s="4"/>
      <c r="C80" s="403"/>
      <c r="D80" s="404"/>
      <c r="E80" s="404"/>
      <c r="F80" s="443"/>
      <c r="G80" s="444"/>
      <c r="H80" s="405"/>
      <c r="I80" s="406"/>
      <c r="J80" s="404"/>
      <c r="K80" s="405"/>
      <c r="L80" s="463"/>
      <c r="M80" s="463"/>
      <c r="N80" s="464"/>
      <c r="O80" s="339"/>
      <c r="P80" s="339"/>
      <c r="Q80" s="409"/>
      <c r="R80" s="383" t="str">
        <f t="shared" si="4"/>
        <v/>
      </c>
      <c r="S80" s="384" t="str">
        <f t="shared" si="5"/>
        <v/>
      </c>
      <c r="T80" s="391"/>
      <c r="U80" s="465"/>
      <c r="V80" s="418"/>
      <c r="W80" s="383" t="str">
        <f t="shared" si="6"/>
        <v/>
      </c>
      <c r="X80" s="384" t="str">
        <f t="shared" si="7"/>
        <v/>
      </c>
      <c r="Y80" s="392"/>
      <c r="Z80" s="410"/>
      <c r="AA80" s="4"/>
      <c r="AB80" s="3"/>
      <c r="AC80" s="3"/>
    </row>
    <row r="81" spans="1:29" ht="15" customHeight="1" x14ac:dyDescent="0.3">
      <c r="A81" s="3"/>
      <c r="B81" s="4"/>
      <c r="C81" s="403"/>
      <c r="D81" s="404"/>
      <c r="E81" s="404"/>
      <c r="F81" s="443"/>
      <c r="G81" s="444"/>
      <c r="H81" s="405"/>
      <c r="I81" s="406"/>
      <c r="J81" s="404"/>
      <c r="K81" s="405"/>
      <c r="L81" s="463"/>
      <c r="M81" s="463"/>
      <c r="N81" s="464"/>
      <c r="O81" s="339"/>
      <c r="P81" s="339"/>
      <c r="Q81" s="409"/>
      <c r="R81" s="383" t="str">
        <f t="shared" si="4"/>
        <v/>
      </c>
      <c r="S81" s="384" t="str">
        <f t="shared" si="5"/>
        <v/>
      </c>
      <c r="T81" s="391"/>
      <c r="U81" s="465"/>
      <c r="V81" s="418"/>
      <c r="W81" s="383" t="str">
        <f t="shared" si="6"/>
        <v/>
      </c>
      <c r="X81" s="384" t="str">
        <f t="shared" si="7"/>
        <v/>
      </c>
      <c r="Y81" s="392"/>
      <c r="Z81" s="410"/>
      <c r="AA81" s="4"/>
      <c r="AB81" s="3"/>
      <c r="AC81" s="3"/>
    </row>
    <row r="82" spans="1:29" ht="15" customHeight="1" x14ac:dyDescent="0.3">
      <c r="A82" s="3"/>
      <c r="B82" s="4"/>
      <c r="C82" s="403"/>
      <c r="D82" s="404"/>
      <c r="E82" s="404"/>
      <c r="F82" s="443"/>
      <c r="G82" s="444"/>
      <c r="H82" s="405"/>
      <c r="I82" s="406"/>
      <c r="J82" s="404"/>
      <c r="K82" s="405"/>
      <c r="L82" s="463"/>
      <c r="M82" s="463"/>
      <c r="N82" s="464"/>
      <c r="O82" s="339"/>
      <c r="P82" s="339"/>
      <c r="Q82" s="409"/>
      <c r="R82" s="383" t="str">
        <f t="shared" si="4"/>
        <v/>
      </c>
      <c r="S82" s="384" t="str">
        <f t="shared" si="5"/>
        <v/>
      </c>
      <c r="T82" s="391"/>
      <c r="U82" s="465"/>
      <c r="V82" s="418"/>
      <c r="W82" s="383" t="str">
        <f t="shared" si="6"/>
        <v/>
      </c>
      <c r="X82" s="384" t="str">
        <f t="shared" si="7"/>
        <v/>
      </c>
      <c r="Y82" s="392"/>
      <c r="Z82" s="410"/>
      <c r="AA82" s="4"/>
      <c r="AB82" s="3"/>
      <c r="AC82" s="3"/>
    </row>
    <row r="83" spans="1:29" ht="15" customHeight="1" x14ac:dyDescent="0.3">
      <c r="A83" s="3"/>
      <c r="B83" s="4"/>
      <c r="C83" s="403"/>
      <c r="D83" s="404"/>
      <c r="E83" s="404"/>
      <c r="F83" s="443"/>
      <c r="G83" s="444"/>
      <c r="H83" s="405"/>
      <c r="I83" s="406"/>
      <c r="J83" s="404"/>
      <c r="K83" s="405"/>
      <c r="L83" s="463"/>
      <c r="M83" s="463"/>
      <c r="N83" s="464"/>
      <c r="O83" s="339"/>
      <c r="P83" s="339"/>
      <c r="Q83" s="409"/>
      <c r="R83" s="383" t="str">
        <f t="shared" si="4"/>
        <v/>
      </c>
      <c r="S83" s="384" t="str">
        <f t="shared" si="5"/>
        <v/>
      </c>
      <c r="T83" s="391"/>
      <c r="U83" s="465"/>
      <c r="V83" s="418"/>
      <c r="W83" s="383" t="str">
        <f t="shared" si="6"/>
        <v/>
      </c>
      <c r="X83" s="384" t="str">
        <f t="shared" si="7"/>
        <v/>
      </c>
      <c r="Y83" s="392"/>
      <c r="Z83" s="410"/>
      <c r="AA83" s="4"/>
      <c r="AB83" s="3"/>
      <c r="AC83" s="3"/>
    </row>
    <row r="84" spans="1:29" ht="15" customHeight="1" x14ac:dyDescent="0.3">
      <c r="A84" s="3"/>
      <c r="B84" s="4"/>
      <c r="C84" s="403"/>
      <c r="D84" s="404"/>
      <c r="E84" s="404"/>
      <c r="F84" s="443"/>
      <c r="G84" s="444"/>
      <c r="H84" s="405"/>
      <c r="I84" s="406"/>
      <c r="J84" s="404"/>
      <c r="K84" s="405"/>
      <c r="L84" s="463"/>
      <c r="M84" s="463"/>
      <c r="N84" s="464"/>
      <c r="O84" s="339"/>
      <c r="P84" s="339"/>
      <c r="Q84" s="409"/>
      <c r="R84" s="383" t="str">
        <f t="shared" si="4"/>
        <v/>
      </c>
      <c r="S84" s="384" t="str">
        <f t="shared" si="5"/>
        <v/>
      </c>
      <c r="T84" s="391"/>
      <c r="U84" s="465"/>
      <c r="V84" s="418"/>
      <c r="W84" s="383" t="str">
        <f t="shared" si="6"/>
        <v/>
      </c>
      <c r="X84" s="384" t="str">
        <f t="shared" si="7"/>
        <v/>
      </c>
      <c r="Y84" s="392"/>
      <c r="Z84" s="410"/>
      <c r="AA84" s="4"/>
      <c r="AB84" s="3"/>
      <c r="AC84" s="3"/>
    </row>
    <row r="85" spans="1:29" ht="15" customHeight="1" x14ac:dyDescent="0.3">
      <c r="A85" s="3"/>
      <c r="B85" s="4"/>
      <c r="C85" s="403"/>
      <c r="D85" s="404"/>
      <c r="E85" s="404"/>
      <c r="F85" s="443"/>
      <c r="G85" s="444"/>
      <c r="H85" s="405"/>
      <c r="I85" s="406"/>
      <c r="J85" s="404"/>
      <c r="K85" s="405"/>
      <c r="L85" s="463"/>
      <c r="M85" s="463"/>
      <c r="N85" s="464"/>
      <c r="O85" s="339"/>
      <c r="P85" s="339"/>
      <c r="Q85" s="409"/>
      <c r="R85" s="383" t="str">
        <f t="shared" si="4"/>
        <v/>
      </c>
      <c r="S85" s="384" t="str">
        <f t="shared" si="5"/>
        <v/>
      </c>
      <c r="T85" s="391"/>
      <c r="U85" s="465"/>
      <c r="V85" s="418"/>
      <c r="W85" s="383" t="str">
        <f t="shared" si="6"/>
        <v/>
      </c>
      <c r="X85" s="384" t="str">
        <f t="shared" si="7"/>
        <v/>
      </c>
      <c r="Y85" s="392"/>
      <c r="Z85" s="410"/>
      <c r="AA85" s="4"/>
      <c r="AB85" s="3"/>
      <c r="AC85" s="3"/>
    </row>
    <row r="86" spans="1:29" ht="15" customHeight="1" x14ac:dyDescent="0.3">
      <c r="A86" s="3"/>
      <c r="B86" s="4"/>
      <c r="C86" s="403"/>
      <c r="D86" s="404"/>
      <c r="E86" s="404"/>
      <c r="F86" s="443"/>
      <c r="G86" s="444"/>
      <c r="H86" s="405"/>
      <c r="I86" s="406"/>
      <c r="J86" s="404"/>
      <c r="K86" s="405"/>
      <c r="L86" s="463"/>
      <c r="M86" s="463"/>
      <c r="N86" s="464"/>
      <c r="O86" s="339"/>
      <c r="P86" s="339"/>
      <c r="Q86" s="409"/>
      <c r="R86" s="383" t="str">
        <f t="shared" si="4"/>
        <v/>
      </c>
      <c r="S86" s="384" t="str">
        <f t="shared" si="5"/>
        <v/>
      </c>
      <c r="T86" s="391"/>
      <c r="U86" s="465"/>
      <c r="V86" s="418"/>
      <c r="W86" s="383" t="str">
        <f t="shared" si="6"/>
        <v/>
      </c>
      <c r="X86" s="384" t="str">
        <f t="shared" si="7"/>
        <v/>
      </c>
      <c r="Y86" s="392"/>
      <c r="Z86" s="410"/>
      <c r="AA86" s="4"/>
      <c r="AB86" s="3"/>
      <c r="AC86" s="3"/>
    </row>
    <row r="87" spans="1:29" ht="15" customHeight="1" x14ac:dyDescent="0.3">
      <c r="A87" s="3"/>
      <c r="B87" s="4"/>
      <c r="C87" s="403"/>
      <c r="D87" s="404"/>
      <c r="E87" s="404"/>
      <c r="F87" s="443"/>
      <c r="G87" s="444"/>
      <c r="H87" s="405"/>
      <c r="I87" s="406"/>
      <c r="J87" s="404"/>
      <c r="K87" s="405"/>
      <c r="L87" s="463"/>
      <c r="M87" s="463"/>
      <c r="N87" s="464"/>
      <c r="O87" s="339"/>
      <c r="P87" s="339"/>
      <c r="Q87" s="409"/>
      <c r="R87" s="383" t="str">
        <f t="shared" si="4"/>
        <v/>
      </c>
      <c r="S87" s="384" t="str">
        <f t="shared" si="5"/>
        <v/>
      </c>
      <c r="T87" s="391"/>
      <c r="U87" s="465"/>
      <c r="V87" s="418"/>
      <c r="W87" s="383" t="str">
        <f t="shared" si="6"/>
        <v/>
      </c>
      <c r="X87" s="384" t="str">
        <f t="shared" si="7"/>
        <v/>
      </c>
      <c r="Y87" s="392"/>
      <c r="Z87" s="410"/>
      <c r="AA87" s="4"/>
      <c r="AB87" s="3"/>
      <c r="AC87" s="3"/>
    </row>
    <row r="88" spans="1:29" ht="15" customHeight="1" x14ac:dyDescent="0.3">
      <c r="A88" s="3"/>
      <c r="B88" s="4"/>
      <c r="C88" s="403"/>
      <c r="D88" s="404"/>
      <c r="E88" s="404"/>
      <c r="F88" s="443"/>
      <c r="G88" s="444"/>
      <c r="H88" s="405"/>
      <c r="I88" s="406"/>
      <c r="J88" s="404"/>
      <c r="K88" s="405"/>
      <c r="L88" s="463"/>
      <c r="M88" s="463"/>
      <c r="N88" s="464"/>
      <c r="O88" s="339"/>
      <c r="P88" s="339"/>
      <c r="Q88" s="409"/>
      <c r="R88" s="383" t="str">
        <f t="shared" si="4"/>
        <v/>
      </c>
      <c r="S88" s="384" t="str">
        <f t="shared" si="5"/>
        <v/>
      </c>
      <c r="T88" s="391"/>
      <c r="U88" s="465"/>
      <c r="V88" s="418"/>
      <c r="W88" s="383" t="str">
        <f t="shared" si="6"/>
        <v/>
      </c>
      <c r="X88" s="384" t="str">
        <f t="shared" si="7"/>
        <v/>
      </c>
      <c r="Y88" s="392"/>
      <c r="Z88" s="410"/>
      <c r="AA88" s="4"/>
      <c r="AB88" s="3"/>
      <c r="AC88" s="3"/>
    </row>
    <row r="89" spans="1:29" ht="15" customHeight="1" x14ac:dyDescent="0.3">
      <c r="A89" s="3"/>
      <c r="B89" s="4"/>
      <c r="C89" s="403"/>
      <c r="D89" s="404"/>
      <c r="E89" s="404"/>
      <c r="F89" s="443"/>
      <c r="G89" s="444"/>
      <c r="H89" s="405"/>
      <c r="I89" s="406"/>
      <c r="J89" s="404"/>
      <c r="K89" s="405"/>
      <c r="L89" s="463"/>
      <c r="M89" s="463"/>
      <c r="N89" s="464"/>
      <c r="O89" s="339"/>
      <c r="P89" s="339"/>
      <c r="Q89" s="409"/>
      <c r="R89" s="383" t="str">
        <f t="shared" si="4"/>
        <v/>
      </c>
      <c r="S89" s="384" t="str">
        <f t="shared" si="5"/>
        <v/>
      </c>
      <c r="T89" s="391"/>
      <c r="U89" s="465"/>
      <c r="V89" s="418"/>
      <c r="W89" s="383" t="str">
        <f t="shared" si="6"/>
        <v/>
      </c>
      <c r="X89" s="384" t="str">
        <f t="shared" si="7"/>
        <v/>
      </c>
      <c r="Y89" s="392"/>
      <c r="Z89" s="410"/>
      <c r="AA89" s="4"/>
      <c r="AB89" s="3"/>
      <c r="AC89" s="3"/>
    </row>
    <row r="90" spans="1:29" ht="15" customHeight="1" x14ac:dyDescent="0.3">
      <c r="A90" s="3"/>
      <c r="B90" s="4"/>
      <c r="C90" s="403"/>
      <c r="D90" s="404"/>
      <c r="E90" s="404"/>
      <c r="F90" s="443"/>
      <c r="G90" s="444"/>
      <c r="H90" s="405"/>
      <c r="I90" s="406"/>
      <c r="J90" s="404"/>
      <c r="K90" s="405"/>
      <c r="L90" s="463"/>
      <c r="M90" s="463"/>
      <c r="N90" s="464"/>
      <c r="O90" s="339"/>
      <c r="P90" s="339"/>
      <c r="Q90" s="409"/>
      <c r="R90" s="383" t="str">
        <f t="shared" si="4"/>
        <v/>
      </c>
      <c r="S90" s="384" t="str">
        <f t="shared" si="5"/>
        <v/>
      </c>
      <c r="T90" s="391"/>
      <c r="U90" s="465"/>
      <c r="V90" s="418"/>
      <c r="W90" s="383" t="str">
        <f t="shared" si="6"/>
        <v/>
      </c>
      <c r="X90" s="384" t="str">
        <f t="shared" si="7"/>
        <v/>
      </c>
      <c r="Y90" s="392"/>
      <c r="Z90" s="410"/>
      <c r="AA90" s="4"/>
      <c r="AB90" s="3"/>
      <c r="AC90" s="3"/>
    </row>
    <row r="91" spans="1:29" ht="15" customHeight="1" x14ac:dyDescent="0.3">
      <c r="A91" s="3"/>
      <c r="B91" s="4"/>
      <c r="C91" s="403"/>
      <c r="D91" s="404"/>
      <c r="E91" s="404"/>
      <c r="F91" s="443"/>
      <c r="G91" s="444"/>
      <c r="H91" s="405"/>
      <c r="I91" s="406"/>
      <c r="J91" s="404"/>
      <c r="K91" s="405"/>
      <c r="L91" s="463"/>
      <c r="M91" s="463"/>
      <c r="N91" s="464"/>
      <c r="O91" s="339"/>
      <c r="P91" s="339"/>
      <c r="Q91" s="409"/>
      <c r="R91" s="383" t="str">
        <f t="shared" si="4"/>
        <v/>
      </c>
      <c r="S91" s="384" t="str">
        <f t="shared" si="5"/>
        <v/>
      </c>
      <c r="T91" s="391"/>
      <c r="U91" s="465"/>
      <c r="V91" s="418"/>
      <c r="W91" s="383" t="str">
        <f t="shared" si="6"/>
        <v/>
      </c>
      <c r="X91" s="384" t="str">
        <f t="shared" si="7"/>
        <v/>
      </c>
      <c r="Y91" s="392"/>
      <c r="Z91" s="410"/>
      <c r="AA91" s="4"/>
      <c r="AB91" s="3"/>
      <c r="AC91" s="3"/>
    </row>
    <row r="92" spans="1:29" ht="15" customHeight="1" x14ac:dyDescent="0.3">
      <c r="A92" s="3"/>
      <c r="B92" s="4"/>
      <c r="C92" s="403"/>
      <c r="D92" s="404"/>
      <c r="E92" s="404"/>
      <c r="F92" s="443"/>
      <c r="G92" s="444"/>
      <c r="H92" s="405"/>
      <c r="I92" s="406"/>
      <c r="J92" s="404"/>
      <c r="K92" s="405"/>
      <c r="L92" s="463"/>
      <c r="M92" s="463"/>
      <c r="N92" s="464"/>
      <c r="O92" s="339"/>
      <c r="P92" s="339"/>
      <c r="Q92" s="409"/>
      <c r="R92" s="383" t="str">
        <f t="shared" si="4"/>
        <v/>
      </c>
      <c r="S92" s="384" t="str">
        <f t="shared" si="5"/>
        <v/>
      </c>
      <c r="T92" s="391"/>
      <c r="U92" s="465"/>
      <c r="V92" s="418"/>
      <c r="W92" s="383" t="str">
        <f t="shared" si="6"/>
        <v/>
      </c>
      <c r="X92" s="384" t="str">
        <f t="shared" si="7"/>
        <v/>
      </c>
      <c r="Y92" s="392"/>
      <c r="Z92" s="410"/>
      <c r="AA92" s="4"/>
      <c r="AB92" s="3"/>
      <c r="AC92" s="3"/>
    </row>
    <row r="93" spans="1:29" ht="15" customHeight="1" x14ac:dyDescent="0.3">
      <c r="A93" s="3"/>
      <c r="B93" s="4"/>
      <c r="C93" s="403"/>
      <c r="D93" s="404"/>
      <c r="E93" s="404"/>
      <c r="F93" s="443"/>
      <c r="G93" s="444"/>
      <c r="H93" s="405"/>
      <c r="I93" s="406"/>
      <c r="J93" s="404"/>
      <c r="K93" s="405"/>
      <c r="L93" s="463"/>
      <c r="M93" s="463"/>
      <c r="N93" s="464"/>
      <c r="O93" s="339"/>
      <c r="P93" s="339"/>
      <c r="Q93" s="409"/>
      <c r="R93" s="383" t="str">
        <f t="shared" si="4"/>
        <v/>
      </c>
      <c r="S93" s="384" t="str">
        <f t="shared" si="5"/>
        <v/>
      </c>
      <c r="T93" s="391"/>
      <c r="U93" s="465"/>
      <c r="V93" s="418"/>
      <c r="W93" s="383" t="str">
        <f t="shared" si="6"/>
        <v/>
      </c>
      <c r="X93" s="384" t="str">
        <f t="shared" si="7"/>
        <v/>
      </c>
      <c r="Y93" s="392"/>
      <c r="Z93" s="410"/>
      <c r="AA93" s="4"/>
      <c r="AB93" s="3"/>
      <c r="AC93" s="3"/>
    </row>
    <row r="94" spans="1:29" ht="15" customHeight="1" x14ac:dyDescent="0.3">
      <c r="A94" s="3"/>
      <c r="B94" s="4"/>
      <c r="C94" s="403"/>
      <c r="D94" s="404"/>
      <c r="E94" s="404"/>
      <c r="F94" s="443"/>
      <c r="G94" s="444"/>
      <c r="H94" s="405"/>
      <c r="I94" s="406"/>
      <c r="J94" s="404"/>
      <c r="K94" s="405"/>
      <c r="L94" s="463"/>
      <c r="M94" s="463"/>
      <c r="N94" s="464"/>
      <c r="O94" s="339"/>
      <c r="P94" s="339"/>
      <c r="Q94" s="409"/>
      <c r="R94" s="383" t="str">
        <f t="shared" si="4"/>
        <v/>
      </c>
      <c r="S94" s="384" t="str">
        <f t="shared" si="5"/>
        <v/>
      </c>
      <c r="T94" s="391"/>
      <c r="U94" s="465"/>
      <c r="V94" s="418"/>
      <c r="W94" s="383" t="str">
        <f t="shared" si="6"/>
        <v/>
      </c>
      <c r="X94" s="384" t="str">
        <f t="shared" si="7"/>
        <v/>
      </c>
      <c r="Y94" s="392"/>
      <c r="Z94" s="410"/>
      <c r="AA94" s="4"/>
      <c r="AB94" s="3"/>
      <c r="AC94" s="3"/>
    </row>
    <row r="95" spans="1:29" ht="15" customHeight="1" x14ac:dyDescent="0.3">
      <c r="A95" s="3"/>
      <c r="B95" s="4"/>
      <c r="C95" s="403"/>
      <c r="D95" s="404"/>
      <c r="E95" s="404"/>
      <c r="F95" s="443"/>
      <c r="G95" s="444"/>
      <c r="H95" s="405"/>
      <c r="I95" s="406"/>
      <c r="J95" s="404"/>
      <c r="K95" s="405"/>
      <c r="L95" s="463"/>
      <c r="M95" s="463"/>
      <c r="N95" s="464"/>
      <c r="O95" s="339"/>
      <c r="P95" s="339"/>
      <c r="Q95" s="409"/>
      <c r="R95" s="383" t="str">
        <f t="shared" si="4"/>
        <v/>
      </c>
      <c r="S95" s="384" t="str">
        <f t="shared" si="5"/>
        <v/>
      </c>
      <c r="T95" s="391"/>
      <c r="U95" s="465"/>
      <c r="V95" s="418"/>
      <c r="W95" s="383" t="str">
        <f t="shared" si="6"/>
        <v/>
      </c>
      <c r="X95" s="384" t="str">
        <f t="shared" si="7"/>
        <v/>
      </c>
      <c r="Y95" s="392"/>
      <c r="Z95" s="410"/>
      <c r="AA95" s="4"/>
      <c r="AB95" s="3"/>
      <c r="AC95" s="3"/>
    </row>
    <row r="96" spans="1:29" ht="15" customHeight="1" x14ac:dyDescent="0.3">
      <c r="A96" s="3"/>
      <c r="B96" s="4"/>
      <c r="C96" s="403"/>
      <c r="D96" s="404"/>
      <c r="E96" s="404"/>
      <c r="F96" s="443"/>
      <c r="G96" s="444"/>
      <c r="H96" s="405"/>
      <c r="I96" s="406"/>
      <c r="J96" s="404"/>
      <c r="K96" s="405"/>
      <c r="L96" s="463"/>
      <c r="M96" s="463"/>
      <c r="N96" s="464"/>
      <c r="O96" s="339"/>
      <c r="P96" s="339"/>
      <c r="Q96" s="409"/>
      <c r="R96" s="383" t="str">
        <f t="shared" si="4"/>
        <v/>
      </c>
      <c r="S96" s="384" t="str">
        <f t="shared" si="5"/>
        <v/>
      </c>
      <c r="T96" s="391"/>
      <c r="U96" s="465"/>
      <c r="V96" s="418"/>
      <c r="W96" s="383" t="str">
        <f t="shared" si="6"/>
        <v/>
      </c>
      <c r="X96" s="384" t="str">
        <f t="shared" si="7"/>
        <v/>
      </c>
      <c r="Y96" s="392"/>
      <c r="Z96" s="410"/>
      <c r="AA96" s="4"/>
      <c r="AB96" s="3"/>
      <c r="AC96" s="3"/>
    </row>
    <row r="97" spans="1:29" ht="15" customHeight="1" x14ac:dyDescent="0.3">
      <c r="A97" s="3"/>
      <c r="B97" s="4"/>
      <c r="C97" s="403"/>
      <c r="D97" s="404"/>
      <c r="E97" s="404"/>
      <c r="F97" s="443"/>
      <c r="G97" s="444"/>
      <c r="H97" s="405"/>
      <c r="I97" s="406"/>
      <c r="J97" s="404"/>
      <c r="K97" s="405"/>
      <c r="L97" s="463"/>
      <c r="M97" s="463"/>
      <c r="N97" s="464"/>
      <c r="O97" s="339"/>
      <c r="P97" s="339"/>
      <c r="Q97" s="409"/>
      <c r="R97" s="383" t="str">
        <f t="shared" si="4"/>
        <v/>
      </c>
      <c r="S97" s="384" t="str">
        <f t="shared" si="5"/>
        <v/>
      </c>
      <c r="T97" s="391"/>
      <c r="U97" s="465"/>
      <c r="V97" s="418"/>
      <c r="W97" s="383" t="str">
        <f t="shared" si="6"/>
        <v/>
      </c>
      <c r="X97" s="384" t="str">
        <f t="shared" si="7"/>
        <v/>
      </c>
      <c r="Y97" s="392"/>
      <c r="Z97" s="410"/>
      <c r="AA97" s="4"/>
      <c r="AB97" s="3"/>
      <c r="AC97" s="3"/>
    </row>
    <row r="98" spans="1:29" ht="15" customHeight="1" x14ac:dyDescent="0.3">
      <c r="A98" s="3"/>
      <c r="B98" s="4"/>
      <c r="C98" s="403"/>
      <c r="D98" s="404"/>
      <c r="E98" s="404"/>
      <c r="F98" s="443"/>
      <c r="G98" s="444"/>
      <c r="H98" s="405"/>
      <c r="I98" s="406"/>
      <c r="J98" s="404"/>
      <c r="K98" s="405"/>
      <c r="L98" s="463"/>
      <c r="M98" s="463"/>
      <c r="N98" s="464"/>
      <c r="O98" s="339"/>
      <c r="P98" s="339"/>
      <c r="Q98" s="409"/>
      <c r="R98" s="383" t="str">
        <f t="shared" si="4"/>
        <v/>
      </c>
      <c r="S98" s="384" t="str">
        <f t="shared" si="5"/>
        <v/>
      </c>
      <c r="T98" s="391"/>
      <c r="U98" s="465"/>
      <c r="V98" s="418"/>
      <c r="W98" s="383" t="str">
        <f t="shared" si="6"/>
        <v/>
      </c>
      <c r="X98" s="384" t="str">
        <f t="shared" si="7"/>
        <v/>
      </c>
      <c r="Y98" s="392"/>
      <c r="Z98" s="410"/>
      <c r="AA98" s="4"/>
      <c r="AB98" s="3"/>
      <c r="AC98" s="3"/>
    </row>
    <row r="99" spans="1:29" ht="15" customHeight="1" x14ac:dyDescent="0.3">
      <c r="A99" s="3"/>
      <c r="B99" s="4"/>
      <c r="C99" s="403"/>
      <c r="D99" s="404"/>
      <c r="E99" s="404"/>
      <c r="F99" s="443"/>
      <c r="G99" s="444"/>
      <c r="H99" s="405"/>
      <c r="I99" s="406"/>
      <c r="J99" s="404"/>
      <c r="K99" s="405"/>
      <c r="L99" s="463"/>
      <c r="M99" s="463"/>
      <c r="N99" s="464"/>
      <c r="O99" s="339"/>
      <c r="P99" s="339"/>
      <c r="Q99" s="409"/>
      <c r="R99" s="383" t="str">
        <f t="shared" si="4"/>
        <v/>
      </c>
      <c r="S99" s="384" t="str">
        <f t="shared" si="5"/>
        <v/>
      </c>
      <c r="T99" s="391"/>
      <c r="U99" s="465"/>
      <c r="V99" s="418"/>
      <c r="W99" s="383" t="str">
        <f t="shared" si="6"/>
        <v/>
      </c>
      <c r="X99" s="384" t="str">
        <f t="shared" si="7"/>
        <v/>
      </c>
      <c r="Y99" s="392"/>
      <c r="Z99" s="410"/>
      <c r="AA99" s="4"/>
      <c r="AB99" s="3"/>
      <c r="AC99" s="3"/>
    </row>
    <row r="100" spans="1:29" ht="15" customHeight="1" x14ac:dyDescent="0.3">
      <c r="A100" s="3"/>
      <c r="B100" s="4"/>
      <c r="C100" s="403"/>
      <c r="D100" s="404"/>
      <c r="E100" s="404"/>
      <c r="F100" s="443"/>
      <c r="G100" s="444"/>
      <c r="H100" s="405"/>
      <c r="I100" s="406"/>
      <c r="J100" s="404"/>
      <c r="K100" s="405"/>
      <c r="L100" s="463"/>
      <c r="M100" s="463"/>
      <c r="N100" s="464"/>
      <c r="O100" s="339"/>
      <c r="P100" s="339"/>
      <c r="Q100" s="409"/>
      <c r="R100" s="383" t="str">
        <f t="shared" si="4"/>
        <v/>
      </c>
      <c r="S100" s="384" t="str">
        <f t="shared" si="5"/>
        <v/>
      </c>
      <c r="T100" s="391"/>
      <c r="U100" s="465"/>
      <c r="V100" s="418"/>
      <c r="W100" s="383" t="str">
        <f t="shared" si="6"/>
        <v/>
      </c>
      <c r="X100" s="384" t="str">
        <f t="shared" si="7"/>
        <v/>
      </c>
      <c r="Y100" s="392"/>
      <c r="Z100" s="410"/>
      <c r="AA100" s="4"/>
      <c r="AB100" s="3"/>
      <c r="AC100" s="3"/>
    </row>
    <row r="101" spans="1:29" ht="15" customHeight="1" x14ac:dyDescent="0.3">
      <c r="A101" s="3"/>
      <c r="B101" s="4"/>
      <c r="C101" s="403"/>
      <c r="D101" s="404"/>
      <c r="E101" s="404"/>
      <c r="F101" s="443"/>
      <c r="G101" s="444"/>
      <c r="H101" s="405"/>
      <c r="I101" s="406"/>
      <c r="J101" s="404"/>
      <c r="K101" s="405"/>
      <c r="L101" s="463"/>
      <c r="M101" s="463"/>
      <c r="N101" s="464"/>
      <c r="O101" s="339"/>
      <c r="P101" s="339"/>
      <c r="Q101" s="409"/>
      <c r="R101" s="383" t="str">
        <f t="shared" si="4"/>
        <v/>
      </c>
      <c r="S101" s="384" t="str">
        <f t="shared" si="5"/>
        <v/>
      </c>
      <c r="T101" s="391"/>
      <c r="U101" s="465"/>
      <c r="V101" s="418"/>
      <c r="W101" s="383" t="str">
        <f t="shared" si="6"/>
        <v/>
      </c>
      <c r="X101" s="384" t="str">
        <f t="shared" si="7"/>
        <v/>
      </c>
      <c r="Y101" s="392"/>
      <c r="Z101" s="410"/>
      <c r="AA101" s="4"/>
      <c r="AB101" s="3"/>
      <c r="AC101" s="3"/>
    </row>
    <row r="102" spans="1:29" ht="15" customHeight="1" x14ac:dyDescent="0.3">
      <c r="A102" s="3"/>
      <c r="B102" s="4"/>
      <c r="C102" s="403"/>
      <c r="D102" s="404"/>
      <c r="E102" s="404"/>
      <c r="F102" s="443"/>
      <c r="G102" s="444"/>
      <c r="H102" s="405"/>
      <c r="I102" s="406"/>
      <c r="J102" s="404"/>
      <c r="K102" s="405"/>
      <c r="L102" s="463"/>
      <c r="M102" s="463"/>
      <c r="N102" s="464"/>
      <c r="O102" s="339"/>
      <c r="P102" s="339"/>
      <c r="Q102" s="409"/>
      <c r="R102" s="383" t="str">
        <f t="shared" si="4"/>
        <v/>
      </c>
      <c r="S102" s="384" t="str">
        <f t="shared" si="5"/>
        <v/>
      </c>
      <c r="T102" s="391"/>
      <c r="U102" s="465"/>
      <c r="V102" s="418"/>
      <c r="W102" s="383" t="str">
        <f t="shared" si="6"/>
        <v/>
      </c>
      <c r="X102" s="384" t="str">
        <f t="shared" si="7"/>
        <v/>
      </c>
      <c r="Y102" s="392"/>
      <c r="Z102" s="410"/>
      <c r="AA102" s="4"/>
      <c r="AB102" s="3"/>
      <c r="AC102" s="3"/>
    </row>
    <row r="103" spans="1:29" ht="15" customHeight="1" x14ac:dyDescent="0.3">
      <c r="A103" s="3"/>
      <c r="B103" s="4"/>
      <c r="C103" s="403"/>
      <c r="D103" s="404"/>
      <c r="E103" s="404"/>
      <c r="F103" s="443"/>
      <c r="G103" s="444"/>
      <c r="H103" s="405"/>
      <c r="I103" s="406"/>
      <c r="J103" s="404"/>
      <c r="K103" s="405"/>
      <c r="L103" s="463"/>
      <c r="M103" s="463"/>
      <c r="N103" s="464"/>
      <c r="O103" s="339"/>
      <c r="P103" s="339"/>
      <c r="Q103" s="409"/>
      <c r="R103" s="383" t="str">
        <f t="shared" si="4"/>
        <v/>
      </c>
      <c r="S103" s="384" t="str">
        <f t="shared" si="5"/>
        <v/>
      </c>
      <c r="T103" s="391"/>
      <c r="U103" s="465"/>
      <c r="V103" s="418"/>
      <c r="W103" s="383" t="str">
        <f t="shared" si="6"/>
        <v/>
      </c>
      <c r="X103" s="384" t="str">
        <f t="shared" si="7"/>
        <v/>
      </c>
      <c r="Y103" s="392"/>
      <c r="Z103" s="410"/>
      <c r="AA103" s="4"/>
      <c r="AB103" s="3"/>
      <c r="AC103" s="3"/>
    </row>
    <row r="104" spans="1:29" ht="15" customHeight="1" x14ac:dyDescent="0.3">
      <c r="A104" s="3"/>
      <c r="B104" s="4"/>
      <c r="C104" s="403"/>
      <c r="D104" s="404"/>
      <c r="E104" s="404"/>
      <c r="F104" s="443"/>
      <c r="G104" s="444"/>
      <c r="H104" s="405"/>
      <c r="I104" s="406"/>
      <c r="J104" s="404"/>
      <c r="K104" s="405"/>
      <c r="L104" s="463"/>
      <c r="M104" s="463"/>
      <c r="N104" s="464"/>
      <c r="O104" s="339"/>
      <c r="P104" s="339"/>
      <c r="Q104" s="409"/>
      <c r="R104" s="383" t="str">
        <f t="shared" si="4"/>
        <v/>
      </c>
      <c r="S104" s="384" t="str">
        <f t="shared" si="5"/>
        <v/>
      </c>
      <c r="T104" s="391"/>
      <c r="U104" s="465"/>
      <c r="V104" s="418"/>
      <c r="W104" s="383" t="str">
        <f t="shared" si="6"/>
        <v/>
      </c>
      <c r="X104" s="384" t="str">
        <f t="shared" si="7"/>
        <v/>
      </c>
      <c r="Y104" s="392"/>
      <c r="Z104" s="410"/>
      <c r="AA104" s="4"/>
      <c r="AB104" s="3"/>
      <c r="AC104" s="3"/>
    </row>
    <row r="105" spans="1:29" ht="15" customHeight="1" x14ac:dyDescent="0.3">
      <c r="A105" s="3"/>
      <c r="B105" s="4"/>
      <c r="C105" s="403"/>
      <c r="D105" s="404"/>
      <c r="E105" s="404"/>
      <c r="F105" s="443"/>
      <c r="G105" s="444"/>
      <c r="H105" s="405"/>
      <c r="I105" s="406"/>
      <c r="J105" s="404"/>
      <c r="K105" s="405"/>
      <c r="L105" s="463"/>
      <c r="M105" s="463"/>
      <c r="N105" s="464"/>
      <c r="O105" s="339"/>
      <c r="P105" s="339"/>
      <c r="Q105" s="409"/>
      <c r="R105" s="383" t="str">
        <f t="shared" si="4"/>
        <v/>
      </c>
      <c r="S105" s="384" t="str">
        <f t="shared" si="5"/>
        <v/>
      </c>
      <c r="T105" s="391"/>
      <c r="U105" s="465"/>
      <c r="V105" s="418"/>
      <c r="W105" s="383" t="str">
        <f t="shared" si="6"/>
        <v/>
      </c>
      <c r="X105" s="384" t="str">
        <f t="shared" si="7"/>
        <v/>
      </c>
      <c r="Y105" s="392"/>
      <c r="Z105" s="410"/>
      <c r="AA105" s="4"/>
      <c r="AB105" s="3"/>
      <c r="AC105" s="3"/>
    </row>
    <row r="106" spans="1:29" ht="15" customHeight="1" x14ac:dyDescent="0.3">
      <c r="A106" s="3"/>
      <c r="B106" s="4"/>
      <c r="C106" s="403"/>
      <c r="D106" s="404"/>
      <c r="E106" s="404"/>
      <c r="F106" s="443"/>
      <c r="G106" s="444"/>
      <c r="H106" s="405"/>
      <c r="I106" s="406"/>
      <c r="J106" s="404"/>
      <c r="K106" s="405"/>
      <c r="L106" s="463"/>
      <c r="M106" s="463"/>
      <c r="N106" s="464"/>
      <c r="O106" s="339"/>
      <c r="P106" s="339"/>
      <c r="Q106" s="409"/>
      <c r="R106" s="383" t="str">
        <f t="shared" si="4"/>
        <v/>
      </c>
      <c r="S106" s="384" t="str">
        <f t="shared" si="5"/>
        <v/>
      </c>
      <c r="T106" s="391"/>
      <c r="U106" s="465"/>
      <c r="V106" s="418"/>
      <c r="W106" s="383" t="str">
        <f t="shared" si="6"/>
        <v/>
      </c>
      <c r="X106" s="384" t="str">
        <f t="shared" si="7"/>
        <v/>
      </c>
      <c r="Y106" s="392"/>
      <c r="Z106" s="410"/>
      <c r="AA106" s="4"/>
      <c r="AB106" s="3"/>
      <c r="AC106" s="3"/>
    </row>
    <row r="107" spans="1:29" ht="15" customHeight="1" x14ac:dyDescent="0.3">
      <c r="A107" s="3"/>
      <c r="B107" s="4"/>
      <c r="C107" s="403"/>
      <c r="D107" s="404"/>
      <c r="E107" s="404"/>
      <c r="F107" s="443"/>
      <c r="G107" s="444"/>
      <c r="H107" s="405"/>
      <c r="I107" s="406"/>
      <c r="J107" s="404"/>
      <c r="K107" s="405"/>
      <c r="L107" s="463"/>
      <c r="M107" s="463"/>
      <c r="N107" s="464"/>
      <c r="O107" s="339"/>
      <c r="P107" s="339"/>
      <c r="Q107" s="409"/>
      <c r="R107" s="383" t="str">
        <f t="shared" si="4"/>
        <v/>
      </c>
      <c r="S107" s="384" t="str">
        <f t="shared" si="5"/>
        <v/>
      </c>
      <c r="T107" s="391"/>
      <c r="U107" s="465"/>
      <c r="V107" s="418"/>
      <c r="W107" s="383" t="str">
        <f t="shared" si="6"/>
        <v/>
      </c>
      <c r="X107" s="384" t="str">
        <f t="shared" si="7"/>
        <v/>
      </c>
      <c r="Y107" s="392"/>
      <c r="Z107" s="410"/>
      <c r="AA107" s="4"/>
      <c r="AB107" s="3"/>
      <c r="AC107" s="3"/>
    </row>
    <row r="108" spans="1:29" ht="15" customHeight="1" x14ac:dyDescent="0.3">
      <c r="A108" s="3"/>
      <c r="B108" s="4"/>
      <c r="C108" s="403"/>
      <c r="D108" s="404"/>
      <c r="E108" s="404"/>
      <c r="F108" s="443"/>
      <c r="G108" s="444"/>
      <c r="H108" s="405"/>
      <c r="I108" s="406"/>
      <c r="J108" s="404"/>
      <c r="K108" s="405"/>
      <c r="L108" s="463"/>
      <c r="M108" s="463"/>
      <c r="N108" s="464"/>
      <c r="O108" s="339"/>
      <c r="P108" s="339"/>
      <c r="Q108" s="409"/>
      <c r="R108" s="383" t="str">
        <f t="shared" si="4"/>
        <v/>
      </c>
      <c r="S108" s="384" t="str">
        <f t="shared" si="5"/>
        <v/>
      </c>
      <c r="T108" s="391"/>
      <c r="U108" s="465"/>
      <c r="V108" s="418"/>
      <c r="W108" s="383" t="str">
        <f t="shared" si="6"/>
        <v/>
      </c>
      <c r="X108" s="384" t="str">
        <f t="shared" si="7"/>
        <v/>
      </c>
      <c r="Y108" s="392"/>
      <c r="Z108" s="410"/>
      <c r="AA108" s="4"/>
      <c r="AB108" s="3"/>
      <c r="AC108" s="3"/>
    </row>
    <row r="109" spans="1:29" ht="15" customHeight="1" x14ac:dyDescent="0.3">
      <c r="A109" s="3"/>
      <c r="B109" s="4"/>
      <c r="C109" s="403"/>
      <c r="D109" s="404"/>
      <c r="E109" s="404"/>
      <c r="F109" s="443"/>
      <c r="G109" s="444"/>
      <c r="H109" s="405"/>
      <c r="I109" s="406"/>
      <c r="J109" s="404"/>
      <c r="K109" s="405"/>
      <c r="L109" s="463"/>
      <c r="M109" s="463"/>
      <c r="N109" s="464"/>
      <c r="O109" s="339"/>
      <c r="P109" s="339"/>
      <c r="Q109" s="409"/>
      <c r="R109" s="383" t="str">
        <f t="shared" si="4"/>
        <v/>
      </c>
      <c r="S109" s="384" t="str">
        <f t="shared" si="5"/>
        <v/>
      </c>
      <c r="T109" s="391"/>
      <c r="U109" s="465"/>
      <c r="V109" s="418"/>
      <c r="W109" s="383" t="str">
        <f t="shared" si="6"/>
        <v/>
      </c>
      <c r="X109" s="384" t="str">
        <f t="shared" si="7"/>
        <v/>
      </c>
      <c r="Y109" s="392"/>
      <c r="Z109" s="410"/>
      <c r="AA109" s="4"/>
      <c r="AB109" s="3"/>
      <c r="AC109" s="3"/>
    </row>
    <row r="110" spans="1:29" ht="15" customHeight="1" x14ac:dyDescent="0.3">
      <c r="A110" s="3"/>
      <c r="B110" s="4"/>
      <c r="C110" s="403"/>
      <c r="D110" s="404"/>
      <c r="E110" s="404"/>
      <c r="F110" s="443"/>
      <c r="G110" s="444"/>
      <c r="H110" s="405"/>
      <c r="I110" s="406"/>
      <c r="J110" s="404"/>
      <c r="K110" s="405"/>
      <c r="L110" s="463"/>
      <c r="M110" s="463"/>
      <c r="N110" s="464"/>
      <c r="O110" s="339"/>
      <c r="P110" s="339"/>
      <c r="Q110" s="409"/>
      <c r="R110" s="383" t="str">
        <f t="shared" si="4"/>
        <v/>
      </c>
      <c r="S110" s="384" t="str">
        <f t="shared" si="5"/>
        <v/>
      </c>
      <c r="T110" s="391"/>
      <c r="U110" s="465"/>
      <c r="V110" s="418"/>
      <c r="W110" s="383" t="str">
        <f t="shared" si="6"/>
        <v/>
      </c>
      <c r="X110" s="384" t="str">
        <f t="shared" si="7"/>
        <v/>
      </c>
      <c r="Y110" s="392"/>
      <c r="Z110" s="410"/>
      <c r="AA110" s="4"/>
      <c r="AB110" s="3"/>
      <c r="AC110" s="3"/>
    </row>
    <row r="111" spans="1:29" ht="15" customHeight="1" x14ac:dyDescent="0.3">
      <c r="A111" s="3"/>
      <c r="B111" s="4"/>
      <c r="C111" s="403"/>
      <c r="D111" s="404"/>
      <c r="E111" s="404"/>
      <c r="F111" s="443"/>
      <c r="G111" s="444"/>
      <c r="H111" s="405"/>
      <c r="I111" s="406"/>
      <c r="J111" s="404"/>
      <c r="K111" s="405"/>
      <c r="L111" s="463"/>
      <c r="M111" s="463"/>
      <c r="N111" s="464"/>
      <c r="O111" s="339"/>
      <c r="P111" s="339"/>
      <c r="Q111" s="409"/>
      <c r="R111" s="383" t="str">
        <f t="shared" si="4"/>
        <v/>
      </c>
      <c r="S111" s="384" t="str">
        <f t="shared" si="5"/>
        <v/>
      </c>
      <c r="T111" s="391"/>
      <c r="U111" s="465"/>
      <c r="V111" s="418"/>
      <c r="W111" s="383" t="str">
        <f t="shared" si="6"/>
        <v/>
      </c>
      <c r="X111" s="384" t="str">
        <f t="shared" si="7"/>
        <v/>
      </c>
      <c r="Y111" s="392"/>
      <c r="Z111" s="410"/>
      <c r="AA111" s="4"/>
      <c r="AB111" s="3"/>
      <c r="AC111" s="3"/>
    </row>
    <row r="112" spans="1:29" ht="15" customHeight="1" x14ac:dyDescent="0.3">
      <c r="A112" s="3"/>
      <c r="B112" s="4"/>
      <c r="C112" s="403"/>
      <c r="D112" s="404"/>
      <c r="E112" s="404"/>
      <c r="F112" s="443"/>
      <c r="G112" s="444"/>
      <c r="H112" s="405"/>
      <c r="I112" s="406"/>
      <c r="J112" s="404"/>
      <c r="K112" s="405"/>
      <c r="L112" s="463"/>
      <c r="M112" s="463"/>
      <c r="N112" s="464"/>
      <c r="O112" s="339"/>
      <c r="P112" s="339"/>
      <c r="Q112" s="409"/>
      <c r="R112" s="383" t="str">
        <f t="shared" si="4"/>
        <v/>
      </c>
      <c r="S112" s="384" t="str">
        <f t="shared" si="5"/>
        <v/>
      </c>
      <c r="T112" s="391"/>
      <c r="U112" s="465"/>
      <c r="V112" s="418"/>
      <c r="W112" s="383" t="str">
        <f t="shared" si="6"/>
        <v/>
      </c>
      <c r="X112" s="384" t="str">
        <f t="shared" si="7"/>
        <v/>
      </c>
      <c r="Y112" s="392"/>
      <c r="Z112" s="410"/>
      <c r="AA112" s="4"/>
      <c r="AB112" s="3"/>
      <c r="AC112" s="3"/>
    </row>
    <row r="113" spans="1:29" ht="15" customHeight="1" x14ac:dyDescent="0.3">
      <c r="A113" s="3"/>
      <c r="B113" s="4"/>
      <c r="C113" s="403"/>
      <c r="D113" s="404"/>
      <c r="E113" s="404"/>
      <c r="F113" s="443"/>
      <c r="G113" s="444"/>
      <c r="H113" s="405"/>
      <c r="I113" s="406"/>
      <c r="J113" s="404"/>
      <c r="K113" s="405"/>
      <c r="L113" s="463"/>
      <c r="M113" s="463"/>
      <c r="N113" s="464"/>
      <c r="O113" s="339"/>
      <c r="P113" s="339"/>
      <c r="Q113" s="409"/>
      <c r="R113" s="383" t="str">
        <f t="shared" si="4"/>
        <v/>
      </c>
      <c r="S113" s="384" t="str">
        <f t="shared" si="5"/>
        <v/>
      </c>
      <c r="T113" s="391"/>
      <c r="U113" s="465"/>
      <c r="V113" s="418"/>
      <c r="W113" s="383" t="str">
        <f t="shared" si="6"/>
        <v/>
      </c>
      <c r="X113" s="384" t="str">
        <f t="shared" si="7"/>
        <v/>
      </c>
      <c r="Y113" s="392"/>
      <c r="Z113" s="410"/>
      <c r="AA113" s="4"/>
      <c r="AB113" s="3"/>
      <c r="AC113" s="3"/>
    </row>
    <row r="114" spans="1:29" ht="15" customHeight="1" x14ac:dyDescent="0.3">
      <c r="A114" s="3"/>
      <c r="B114" s="4"/>
      <c r="C114" s="403"/>
      <c r="D114" s="404"/>
      <c r="E114" s="404"/>
      <c r="F114" s="443"/>
      <c r="G114" s="444"/>
      <c r="H114" s="405"/>
      <c r="I114" s="406"/>
      <c r="J114" s="404"/>
      <c r="K114" s="405"/>
      <c r="L114" s="463"/>
      <c r="M114" s="463"/>
      <c r="N114" s="464"/>
      <c r="O114" s="339"/>
      <c r="P114" s="339"/>
      <c r="Q114" s="409"/>
      <c r="R114" s="383" t="str">
        <f t="shared" si="4"/>
        <v/>
      </c>
      <c r="S114" s="384" t="str">
        <f t="shared" si="5"/>
        <v/>
      </c>
      <c r="T114" s="391"/>
      <c r="U114" s="465"/>
      <c r="V114" s="418"/>
      <c r="W114" s="383" t="str">
        <f t="shared" si="6"/>
        <v/>
      </c>
      <c r="X114" s="384" t="str">
        <f t="shared" si="7"/>
        <v/>
      </c>
      <c r="Y114" s="392"/>
      <c r="Z114" s="410"/>
      <c r="AA114" s="4"/>
      <c r="AB114" s="3"/>
      <c r="AC114" s="3"/>
    </row>
    <row r="115" spans="1:29" ht="15" customHeight="1" x14ac:dyDescent="0.3">
      <c r="A115" s="3"/>
      <c r="B115" s="4"/>
      <c r="C115" s="403"/>
      <c r="D115" s="404"/>
      <c r="E115" s="404"/>
      <c r="F115" s="443"/>
      <c r="G115" s="444"/>
      <c r="H115" s="405"/>
      <c r="I115" s="406"/>
      <c r="J115" s="404"/>
      <c r="K115" s="405"/>
      <c r="L115" s="463"/>
      <c r="M115" s="463"/>
      <c r="N115" s="464"/>
      <c r="O115" s="339"/>
      <c r="P115" s="339"/>
      <c r="Q115" s="409"/>
      <c r="R115" s="383" t="str">
        <f t="shared" si="4"/>
        <v/>
      </c>
      <c r="S115" s="384" t="str">
        <f t="shared" si="5"/>
        <v/>
      </c>
      <c r="T115" s="391"/>
      <c r="U115" s="465"/>
      <c r="V115" s="418"/>
      <c r="W115" s="383" t="str">
        <f t="shared" si="6"/>
        <v/>
      </c>
      <c r="X115" s="384" t="str">
        <f t="shared" si="7"/>
        <v/>
      </c>
      <c r="Y115" s="392"/>
      <c r="Z115" s="410"/>
      <c r="AA115" s="4"/>
      <c r="AB115" s="3"/>
      <c r="AC115" s="3"/>
    </row>
    <row r="116" spans="1:29" ht="15" customHeight="1" x14ac:dyDescent="0.3">
      <c r="A116" s="3"/>
      <c r="B116" s="4"/>
      <c r="C116" s="403"/>
      <c r="D116" s="404"/>
      <c r="E116" s="404"/>
      <c r="F116" s="443"/>
      <c r="G116" s="444"/>
      <c r="H116" s="405"/>
      <c r="I116" s="406"/>
      <c r="J116" s="404"/>
      <c r="K116" s="405"/>
      <c r="L116" s="463"/>
      <c r="M116" s="463"/>
      <c r="N116" s="464"/>
      <c r="O116" s="339"/>
      <c r="P116" s="339"/>
      <c r="Q116" s="409"/>
      <c r="R116" s="383" t="str">
        <f t="shared" si="4"/>
        <v/>
      </c>
      <c r="S116" s="384" t="str">
        <f t="shared" si="5"/>
        <v/>
      </c>
      <c r="T116" s="391"/>
      <c r="U116" s="465"/>
      <c r="V116" s="418"/>
      <c r="W116" s="383" t="str">
        <f t="shared" si="6"/>
        <v/>
      </c>
      <c r="X116" s="384" t="str">
        <f t="shared" si="7"/>
        <v/>
      </c>
      <c r="Y116" s="392"/>
      <c r="Z116" s="410"/>
      <c r="AA116" s="4"/>
      <c r="AB116" s="3"/>
      <c r="AC116" s="3"/>
    </row>
    <row r="117" spans="1:29" ht="15" customHeight="1" x14ac:dyDescent="0.3">
      <c r="A117" s="3"/>
      <c r="B117" s="4"/>
      <c r="C117" s="403"/>
      <c r="D117" s="404"/>
      <c r="E117" s="404"/>
      <c r="F117" s="443"/>
      <c r="G117" s="444"/>
      <c r="H117" s="405"/>
      <c r="I117" s="406"/>
      <c r="J117" s="404"/>
      <c r="K117" s="405"/>
      <c r="L117" s="463"/>
      <c r="M117" s="463"/>
      <c r="N117" s="464"/>
      <c r="O117" s="339"/>
      <c r="P117" s="339"/>
      <c r="Q117" s="409"/>
      <c r="R117" s="383" t="str">
        <f t="shared" si="4"/>
        <v/>
      </c>
      <c r="S117" s="384" t="str">
        <f t="shared" si="5"/>
        <v/>
      </c>
      <c r="T117" s="391"/>
      <c r="U117" s="465"/>
      <c r="V117" s="418"/>
      <c r="W117" s="383" t="str">
        <f t="shared" si="6"/>
        <v/>
      </c>
      <c r="X117" s="384" t="str">
        <f t="shared" si="7"/>
        <v/>
      </c>
      <c r="Y117" s="392"/>
      <c r="Z117" s="410"/>
      <c r="AA117" s="4"/>
      <c r="AB117" s="3"/>
      <c r="AC117" s="3"/>
    </row>
    <row r="118" spans="1:29" ht="15" customHeight="1" x14ac:dyDescent="0.3">
      <c r="A118" s="3"/>
      <c r="B118" s="4"/>
      <c r="C118" s="403"/>
      <c r="D118" s="404"/>
      <c r="E118" s="404"/>
      <c r="F118" s="443"/>
      <c r="G118" s="444"/>
      <c r="H118" s="405"/>
      <c r="I118" s="406"/>
      <c r="J118" s="404"/>
      <c r="K118" s="405"/>
      <c r="L118" s="463"/>
      <c r="M118" s="463"/>
      <c r="N118" s="464"/>
      <c r="O118" s="339"/>
      <c r="P118" s="339"/>
      <c r="Q118" s="409"/>
      <c r="R118" s="383" t="str">
        <f t="shared" si="4"/>
        <v/>
      </c>
      <c r="S118" s="384" t="str">
        <f t="shared" si="5"/>
        <v/>
      </c>
      <c r="T118" s="391"/>
      <c r="U118" s="465"/>
      <c r="V118" s="418"/>
      <c r="W118" s="383" t="str">
        <f t="shared" si="6"/>
        <v/>
      </c>
      <c r="X118" s="384" t="str">
        <f t="shared" si="7"/>
        <v/>
      </c>
      <c r="Y118" s="392"/>
      <c r="Z118" s="410"/>
      <c r="AA118" s="4"/>
      <c r="AB118" s="3"/>
      <c r="AC118" s="3"/>
    </row>
    <row r="119" spans="1:29" ht="15" customHeight="1" x14ac:dyDescent="0.3">
      <c r="A119" s="3"/>
      <c r="B119" s="4"/>
      <c r="C119" s="403"/>
      <c r="D119" s="404"/>
      <c r="E119" s="404"/>
      <c r="F119" s="443"/>
      <c r="G119" s="444"/>
      <c r="H119" s="405"/>
      <c r="I119" s="406"/>
      <c r="J119" s="404"/>
      <c r="K119" s="405"/>
      <c r="L119" s="463"/>
      <c r="M119" s="463"/>
      <c r="N119" s="464"/>
      <c r="O119" s="339"/>
      <c r="P119" s="339"/>
      <c r="Q119" s="409"/>
      <c r="R119" s="383" t="str">
        <f t="shared" si="4"/>
        <v/>
      </c>
      <c r="S119" s="384" t="str">
        <f t="shared" si="5"/>
        <v/>
      </c>
      <c r="T119" s="391"/>
      <c r="U119" s="465"/>
      <c r="V119" s="418"/>
      <c r="W119" s="383" t="str">
        <f t="shared" si="6"/>
        <v/>
      </c>
      <c r="X119" s="384" t="str">
        <f t="shared" si="7"/>
        <v/>
      </c>
      <c r="Y119" s="392"/>
      <c r="Z119" s="410"/>
      <c r="AA119" s="4"/>
      <c r="AB119" s="3"/>
      <c r="AC119" s="3"/>
    </row>
    <row r="120" spans="1:29" ht="15" customHeight="1" x14ac:dyDescent="0.3">
      <c r="A120" s="3"/>
      <c r="B120" s="4"/>
      <c r="C120" s="403"/>
      <c r="D120" s="404"/>
      <c r="E120" s="404"/>
      <c r="F120" s="443"/>
      <c r="G120" s="444"/>
      <c r="H120" s="405"/>
      <c r="I120" s="406"/>
      <c r="J120" s="404"/>
      <c r="K120" s="405"/>
      <c r="L120" s="463"/>
      <c r="M120" s="463"/>
      <c r="N120" s="464"/>
      <c r="O120" s="339"/>
      <c r="P120" s="339"/>
      <c r="Q120" s="409"/>
      <c r="R120" s="383" t="str">
        <f t="shared" si="4"/>
        <v/>
      </c>
      <c r="S120" s="384" t="str">
        <f t="shared" si="5"/>
        <v/>
      </c>
      <c r="T120" s="391"/>
      <c r="U120" s="465"/>
      <c r="V120" s="418"/>
      <c r="W120" s="383" t="str">
        <f t="shared" si="6"/>
        <v/>
      </c>
      <c r="X120" s="384" t="str">
        <f t="shared" si="7"/>
        <v/>
      </c>
      <c r="Y120" s="392"/>
      <c r="Z120" s="410"/>
      <c r="AA120" s="4"/>
      <c r="AB120" s="3"/>
      <c r="AC120" s="3"/>
    </row>
    <row r="121" spans="1:29" ht="15" customHeight="1" x14ac:dyDescent="0.3">
      <c r="A121" s="3"/>
      <c r="B121" s="4"/>
      <c r="C121" s="403"/>
      <c r="D121" s="404"/>
      <c r="E121" s="404"/>
      <c r="F121" s="443"/>
      <c r="G121" s="444"/>
      <c r="H121" s="405"/>
      <c r="I121" s="406"/>
      <c r="J121" s="404"/>
      <c r="K121" s="405"/>
      <c r="L121" s="463"/>
      <c r="M121" s="463"/>
      <c r="N121" s="464"/>
      <c r="O121" s="339"/>
      <c r="P121" s="339"/>
      <c r="Q121" s="409"/>
      <c r="R121" s="383" t="str">
        <f t="shared" si="4"/>
        <v/>
      </c>
      <c r="S121" s="384" t="str">
        <f t="shared" si="5"/>
        <v/>
      </c>
      <c r="T121" s="391"/>
      <c r="U121" s="465"/>
      <c r="V121" s="418"/>
      <c r="W121" s="383" t="str">
        <f t="shared" si="6"/>
        <v/>
      </c>
      <c r="X121" s="384" t="str">
        <f t="shared" si="7"/>
        <v/>
      </c>
      <c r="Y121" s="392"/>
      <c r="Z121" s="410"/>
      <c r="AA121" s="4"/>
      <c r="AB121" s="3"/>
      <c r="AC121" s="3"/>
    </row>
    <row r="122" spans="1:29" ht="15" customHeight="1" x14ac:dyDescent="0.3">
      <c r="A122" s="3"/>
      <c r="B122" s="4"/>
      <c r="C122" s="403"/>
      <c r="D122" s="404"/>
      <c r="E122" s="404"/>
      <c r="F122" s="443"/>
      <c r="G122" s="444"/>
      <c r="H122" s="405"/>
      <c r="I122" s="406"/>
      <c r="J122" s="404"/>
      <c r="K122" s="405"/>
      <c r="L122" s="463"/>
      <c r="M122" s="463"/>
      <c r="N122" s="464"/>
      <c r="O122" s="339"/>
      <c r="P122" s="339"/>
      <c r="Q122" s="409"/>
      <c r="R122" s="383" t="str">
        <f t="shared" si="4"/>
        <v/>
      </c>
      <c r="S122" s="384" t="str">
        <f t="shared" si="5"/>
        <v/>
      </c>
      <c r="T122" s="391"/>
      <c r="U122" s="465"/>
      <c r="V122" s="418"/>
      <c r="W122" s="383" t="str">
        <f t="shared" si="6"/>
        <v/>
      </c>
      <c r="X122" s="384" t="str">
        <f t="shared" si="7"/>
        <v/>
      </c>
      <c r="Y122" s="392"/>
      <c r="Z122" s="410"/>
      <c r="AA122" s="4"/>
      <c r="AB122" s="3"/>
      <c r="AC122" s="3"/>
    </row>
    <row r="123" spans="1:29" ht="15" customHeight="1" x14ac:dyDescent="0.3">
      <c r="A123" s="3"/>
      <c r="B123" s="4"/>
      <c r="C123" s="403"/>
      <c r="D123" s="404"/>
      <c r="E123" s="404"/>
      <c r="F123" s="443"/>
      <c r="G123" s="444"/>
      <c r="H123" s="405"/>
      <c r="I123" s="406"/>
      <c r="J123" s="404"/>
      <c r="K123" s="405"/>
      <c r="L123" s="463"/>
      <c r="M123" s="463"/>
      <c r="N123" s="464"/>
      <c r="O123" s="339"/>
      <c r="P123" s="339"/>
      <c r="Q123" s="409"/>
      <c r="R123" s="383" t="str">
        <f t="shared" si="4"/>
        <v/>
      </c>
      <c r="S123" s="384" t="str">
        <f t="shared" si="5"/>
        <v/>
      </c>
      <c r="T123" s="391"/>
      <c r="U123" s="465"/>
      <c r="V123" s="418"/>
      <c r="W123" s="383" t="str">
        <f t="shared" si="6"/>
        <v/>
      </c>
      <c r="X123" s="384" t="str">
        <f t="shared" si="7"/>
        <v/>
      </c>
      <c r="Y123" s="392"/>
      <c r="Z123" s="410"/>
      <c r="AA123" s="4"/>
      <c r="AB123" s="3"/>
      <c r="AC123" s="3"/>
    </row>
    <row r="124" spans="1:29" ht="15" customHeight="1" x14ac:dyDescent="0.3">
      <c r="A124" s="3"/>
      <c r="B124" s="4"/>
      <c r="C124" s="403"/>
      <c r="D124" s="404"/>
      <c r="E124" s="404"/>
      <c r="F124" s="443"/>
      <c r="G124" s="444"/>
      <c r="H124" s="405"/>
      <c r="I124" s="406"/>
      <c r="J124" s="404"/>
      <c r="K124" s="405"/>
      <c r="L124" s="463"/>
      <c r="M124" s="463"/>
      <c r="N124" s="464"/>
      <c r="O124" s="339"/>
      <c r="P124" s="339"/>
      <c r="Q124" s="409"/>
      <c r="R124" s="383" t="str">
        <f t="shared" si="4"/>
        <v/>
      </c>
      <c r="S124" s="384" t="str">
        <f t="shared" si="5"/>
        <v/>
      </c>
      <c r="T124" s="391"/>
      <c r="U124" s="465"/>
      <c r="V124" s="418"/>
      <c r="W124" s="383" t="str">
        <f t="shared" si="6"/>
        <v/>
      </c>
      <c r="X124" s="384" t="str">
        <f t="shared" si="7"/>
        <v/>
      </c>
      <c r="Y124" s="392"/>
      <c r="Z124" s="410"/>
      <c r="AA124" s="4"/>
      <c r="AB124" s="3"/>
      <c r="AC124" s="3"/>
    </row>
    <row r="125" spans="1:29" ht="15" customHeight="1" x14ac:dyDescent="0.3">
      <c r="A125" s="3"/>
      <c r="B125" s="4"/>
      <c r="C125" s="403"/>
      <c r="D125" s="404"/>
      <c r="E125" s="404"/>
      <c r="F125" s="443"/>
      <c r="G125" s="444"/>
      <c r="H125" s="405"/>
      <c r="I125" s="406"/>
      <c r="J125" s="404"/>
      <c r="K125" s="405"/>
      <c r="L125" s="463"/>
      <c r="M125" s="463"/>
      <c r="N125" s="464"/>
      <c r="O125" s="339"/>
      <c r="P125" s="339"/>
      <c r="Q125" s="409"/>
      <c r="R125" s="383" t="str">
        <f t="shared" si="4"/>
        <v/>
      </c>
      <c r="S125" s="384" t="str">
        <f t="shared" si="5"/>
        <v/>
      </c>
      <c r="T125" s="391"/>
      <c r="U125" s="465"/>
      <c r="V125" s="418"/>
      <c r="W125" s="383" t="str">
        <f t="shared" si="6"/>
        <v/>
      </c>
      <c r="X125" s="384" t="str">
        <f t="shared" si="7"/>
        <v/>
      </c>
      <c r="Y125" s="392"/>
      <c r="Z125" s="410"/>
      <c r="AA125" s="4"/>
      <c r="AB125" s="3"/>
      <c r="AC125" s="3"/>
    </row>
    <row r="126" spans="1:29" ht="15" customHeight="1" x14ac:dyDescent="0.3">
      <c r="A126" s="3"/>
      <c r="B126" s="4"/>
      <c r="C126" s="403"/>
      <c r="D126" s="404"/>
      <c r="E126" s="404"/>
      <c r="F126" s="443"/>
      <c r="G126" s="444"/>
      <c r="H126" s="405"/>
      <c r="I126" s="406"/>
      <c r="J126" s="404"/>
      <c r="K126" s="405"/>
      <c r="L126" s="463"/>
      <c r="M126" s="463"/>
      <c r="N126" s="464"/>
      <c r="O126" s="339"/>
      <c r="P126" s="339"/>
      <c r="Q126" s="409"/>
      <c r="R126" s="383" t="str">
        <f t="shared" si="4"/>
        <v/>
      </c>
      <c r="S126" s="384" t="str">
        <f t="shared" si="5"/>
        <v/>
      </c>
      <c r="T126" s="391"/>
      <c r="U126" s="465"/>
      <c r="V126" s="418"/>
      <c r="W126" s="383" t="str">
        <f t="shared" si="6"/>
        <v/>
      </c>
      <c r="X126" s="384" t="str">
        <f t="shared" si="7"/>
        <v/>
      </c>
      <c r="Y126" s="392"/>
      <c r="Z126" s="410"/>
      <c r="AA126" s="4"/>
      <c r="AB126" s="3"/>
      <c r="AC126" s="3"/>
    </row>
    <row r="127" spans="1:29" ht="15" customHeight="1" x14ac:dyDescent="0.3">
      <c r="A127" s="3"/>
      <c r="B127" s="4"/>
      <c r="C127" s="403"/>
      <c r="D127" s="404"/>
      <c r="E127" s="404"/>
      <c r="F127" s="443"/>
      <c r="G127" s="444"/>
      <c r="H127" s="405"/>
      <c r="I127" s="406"/>
      <c r="J127" s="404"/>
      <c r="K127" s="405"/>
      <c r="L127" s="463"/>
      <c r="M127" s="463"/>
      <c r="N127" s="464"/>
      <c r="O127" s="339"/>
      <c r="P127" s="339"/>
      <c r="Q127" s="409"/>
      <c r="R127" s="383" t="str">
        <f t="shared" si="4"/>
        <v/>
      </c>
      <c r="S127" s="384" t="str">
        <f t="shared" si="5"/>
        <v/>
      </c>
      <c r="T127" s="391"/>
      <c r="U127" s="465"/>
      <c r="V127" s="418"/>
      <c r="W127" s="383" t="str">
        <f t="shared" si="6"/>
        <v/>
      </c>
      <c r="X127" s="384" t="str">
        <f t="shared" si="7"/>
        <v/>
      </c>
      <c r="Y127" s="392"/>
      <c r="Z127" s="410"/>
      <c r="AA127" s="4"/>
      <c r="AB127" s="3"/>
      <c r="AC127" s="3"/>
    </row>
    <row r="128" spans="1:29" ht="15" customHeight="1" x14ac:dyDescent="0.3">
      <c r="A128" s="3"/>
      <c r="B128" s="4"/>
      <c r="C128" s="403"/>
      <c r="D128" s="404"/>
      <c r="E128" s="404"/>
      <c r="F128" s="443"/>
      <c r="G128" s="444"/>
      <c r="H128" s="405"/>
      <c r="I128" s="406"/>
      <c r="J128" s="404"/>
      <c r="K128" s="405"/>
      <c r="L128" s="463"/>
      <c r="M128" s="463"/>
      <c r="N128" s="464"/>
      <c r="O128" s="339"/>
      <c r="P128" s="339"/>
      <c r="Q128" s="409"/>
      <c r="R128" s="383" t="str">
        <f t="shared" si="4"/>
        <v/>
      </c>
      <c r="S128" s="384" t="str">
        <f t="shared" si="5"/>
        <v/>
      </c>
      <c r="T128" s="391"/>
      <c r="U128" s="465"/>
      <c r="V128" s="418"/>
      <c r="W128" s="383" t="str">
        <f t="shared" si="6"/>
        <v/>
      </c>
      <c r="X128" s="384" t="str">
        <f t="shared" si="7"/>
        <v/>
      </c>
      <c r="Y128" s="392"/>
      <c r="Z128" s="410"/>
      <c r="AA128" s="4"/>
      <c r="AB128" s="3"/>
      <c r="AC128" s="3"/>
    </row>
    <row r="129" spans="1:29" ht="15" customHeight="1" x14ac:dyDescent="0.3">
      <c r="A129" s="3"/>
      <c r="B129" s="4"/>
      <c r="C129" s="403"/>
      <c r="D129" s="404"/>
      <c r="E129" s="404"/>
      <c r="F129" s="443"/>
      <c r="G129" s="444"/>
      <c r="H129" s="405"/>
      <c r="I129" s="406"/>
      <c r="J129" s="404"/>
      <c r="K129" s="405"/>
      <c r="L129" s="463"/>
      <c r="M129" s="463"/>
      <c r="N129" s="464"/>
      <c r="O129" s="339"/>
      <c r="P129" s="339"/>
      <c r="Q129" s="409"/>
      <c r="R129" s="383" t="str">
        <f t="shared" si="4"/>
        <v/>
      </c>
      <c r="S129" s="384" t="str">
        <f t="shared" si="5"/>
        <v/>
      </c>
      <c r="T129" s="391"/>
      <c r="U129" s="465"/>
      <c r="V129" s="418"/>
      <c r="W129" s="383" t="str">
        <f t="shared" si="6"/>
        <v/>
      </c>
      <c r="X129" s="384" t="str">
        <f t="shared" si="7"/>
        <v/>
      </c>
      <c r="Y129" s="392"/>
      <c r="Z129" s="410"/>
      <c r="AA129" s="4"/>
      <c r="AB129" s="3"/>
      <c r="AC129" s="3"/>
    </row>
    <row r="130" spans="1:29" ht="15" customHeight="1" x14ac:dyDescent="0.3">
      <c r="A130" s="3"/>
      <c r="B130" s="4"/>
      <c r="C130" s="403"/>
      <c r="D130" s="404"/>
      <c r="E130" s="404"/>
      <c r="F130" s="443"/>
      <c r="G130" s="444"/>
      <c r="H130" s="405"/>
      <c r="I130" s="406"/>
      <c r="J130" s="404"/>
      <c r="K130" s="405"/>
      <c r="L130" s="463"/>
      <c r="M130" s="463"/>
      <c r="N130" s="464"/>
      <c r="O130" s="339"/>
      <c r="P130" s="339"/>
      <c r="Q130" s="409"/>
      <c r="R130" s="383" t="str">
        <f t="shared" si="4"/>
        <v/>
      </c>
      <c r="S130" s="384" t="str">
        <f t="shared" si="5"/>
        <v/>
      </c>
      <c r="T130" s="391"/>
      <c r="U130" s="465"/>
      <c r="V130" s="418"/>
      <c r="W130" s="383" t="str">
        <f t="shared" si="6"/>
        <v/>
      </c>
      <c r="X130" s="384" t="str">
        <f t="shared" si="7"/>
        <v/>
      </c>
      <c r="Y130" s="392"/>
      <c r="Z130" s="410"/>
      <c r="AA130" s="4"/>
      <c r="AB130" s="3"/>
      <c r="AC130" s="3"/>
    </row>
    <row r="131" spans="1:29" ht="15" customHeight="1" x14ac:dyDescent="0.3">
      <c r="A131" s="3"/>
      <c r="B131" s="4"/>
      <c r="C131" s="403"/>
      <c r="D131" s="404"/>
      <c r="E131" s="404"/>
      <c r="F131" s="443"/>
      <c r="G131" s="444"/>
      <c r="H131" s="405"/>
      <c r="I131" s="406"/>
      <c r="J131" s="404"/>
      <c r="K131" s="405"/>
      <c r="L131" s="463"/>
      <c r="M131" s="463"/>
      <c r="N131" s="464"/>
      <c r="O131" s="339"/>
      <c r="P131" s="339"/>
      <c r="Q131" s="409"/>
      <c r="R131" s="383" t="str">
        <f t="shared" si="4"/>
        <v/>
      </c>
      <c r="S131" s="384" t="str">
        <f t="shared" si="5"/>
        <v/>
      </c>
      <c r="T131" s="391"/>
      <c r="U131" s="465"/>
      <c r="V131" s="418"/>
      <c r="W131" s="383" t="str">
        <f t="shared" si="6"/>
        <v/>
      </c>
      <c r="X131" s="384" t="str">
        <f t="shared" si="7"/>
        <v/>
      </c>
      <c r="Y131" s="392"/>
      <c r="Z131" s="410"/>
      <c r="AA131" s="4"/>
      <c r="AB131" s="3"/>
      <c r="AC131" s="3"/>
    </row>
    <row r="132" spans="1:29" ht="15" customHeight="1" x14ac:dyDescent="0.3">
      <c r="A132" s="3"/>
      <c r="B132" s="4"/>
      <c r="C132" s="403"/>
      <c r="D132" s="404"/>
      <c r="E132" s="404"/>
      <c r="F132" s="443"/>
      <c r="G132" s="444"/>
      <c r="H132" s="405"/>
      <c r="I132" s="406"/>
      <c r="J132" s="404"/>
      <c r="K132" s="405"/>
      <c r="L132" s="463"/>
      <c r="M132" s="463"/>
      <c r="N132" s="464"/>
      <c r="O132" s="339"/>
      <c r="P132" s="339"/>
      <c r="Q132" s="409"/>
      <c r="R132" s="383" t="str">
        <f t="shared" si="4"/>
        <v/>
      </c>
      <c r="S132" s="384" t="str">
        <f t="shared" si="5"/>
        <v/>
      </c>
      <c r="T132" s="391"/>
      <c r="U132" s="465"/>
      <c r="V132" s="418"/>
      <c r="W132" s="383" t="str">
        <f t="shared" si="6"/>
        <v/>
      </c>
      <c r="X132" s="384" t="str">
        <f t="shared" si="7"/>
        <v/>
      </c>
      <c r="Y132" s="392"/>
      <c r="Z132" s="410"/>
      <c r="AA132" s="4"/>
      <c r="AB132" s="3"/>
      <c r="AC132" s="3"/>
    </row>
    <row r="133" spans="1:29" ht="15" customHeight="1" x14ac:dyDescent="0.3">
      <c r="A133" s="3"/>
      <c r="B133" s="4"/>
      <c r="C133" s="403"/>
      <c r="D133" s="404"/>
      <c r="E133" s="404"/>
      <c r="F133" s="443"/>
      <c r="G133" s="444"/>
      <c r="H133" s="405"/>
      <c r="I133" s="406"/>
      <c r="J133" s="404"/>
      <c r="K133" s="405"/>
      <c r="L133" s="463"/>
      <c r="M133" s="463"/>
      <c r="N133" s="464"/>
      <c r="O133" s="339"/>
      <c r="P133" s="339"/>
      <c r="Q133" s="409"/>
      <c r="R133" s="383" t="str">
        <f t="shared" si="4"/>
        <v/>
      </c>
      <c r="S133" s="384" t="str">
        <f t="shared" si="5"/>
        <v/>
      </c>
      <c r="T133" s="391"/>
      <c r="U133" s="465"/>
      <c r="V133" s="418"/>
      <c r="W133" s="383" t="str">
        <f t="shared" si="6"/>
        <v/>
      </c>
      <c r="X133" s="384" t="str">
        <f t="shared" si="7"/>
        <v/>
      </c>
      <c r="Y133" s="392"/>
      <c r="Z133" s="410"/>
      <c r="AA133" s="4"/>
      <c r="AB133" s="3"/>
      <c r="AC133" s="3"/>
    </row>
    <row r="134" spans="1:29" ht="15" customHeight="1" x14ac:dyDescent="0.3">
      <c r="A134" s="3"/>
      <c r="B134" s="4"/>
      <c r="C134" s="403"/>
      <c r="D134" s="404"/>
      <c r="E134" s="404"/>
      <c r="F134" s="443"/>
      <c r="G134" s="444"/>
      <c r="H134" s="405"/>
      <c r="I134" s="406"/>
      <c r="J134" s="404"/>
      <c r="K134" s="405"/>
      <c r="L134" s="463"/>
      <c r="M134" s="463"/>
      <c r="N134" s="464"/>
      <c r="O134" s="339"/>
      <c r="P134" s="339"/>
      <c r="Q134" s="409"/>
      <c r="R134" s="383" t="str">
        <f t="shared" si="4"/>
        <v/>
      </c>
      <c r="S134" s="384" t="str">
        <f t="shared" si="5"/>
        <v/>
      </c>
      <c r="T134" s="391"/>
      <c r="U134" s="465"/>
      <c r="V134" s="418"/>
      <c r="W134" s="383" t="str">
        <f t="shared" si="6"/>
        <v/>
      </c>
      <c r="X134" s="384" t="str">
        <f t="shared" si="7"/>
        <v/>
      </c>
      <c r="Y134" s="392"/>
      <c r="Z134" s="410"/>
      <c r="AA134" s="4"/>
      <c r="AB134" s="3"/>
      <c r="AC134" s="3"/>
    </row>
    <row r="135" spans="1:29" ht="15" customHeight="1" x14ac:dyDescent="0.3">
      <c r="A135" s="3"/>
      <c r="B135" s="4"/>
      <c r="C135" s="403"/>
      <c r="D135" s="404"/>
      <c r="E135" s="404"/>
      <c r="F135" s="443"/>
      <c r="G135" s="444"/>
      <c r="H135" s="405"/>
      <c r="I135" s="406"/>
      <c r="J135" s="404"/>
      <c r="K135" s="405"/>
      <c r="L135" s="463"/>
      <c r="M135" s="463"/>
      <c r="N135" s="464"/>
      <c r="O135" s="339"/>
      <c r="P135" s="339"/>
      <c r="Q135" s="409"/>
      <c r="R135" s="383" t="str">
        <f t="shared" si="4"/>
        <v/>
      </c>
      <c r="S135" s="384" t="str">
        <f t="shared" si="5"/>
        <v/>
      </c>
      <c r="T135" s="391"/>
      <c r="U135" s="465"/>
      <c r="V135" s="418"/>
      <c r="W135" s="383" t="str">
        <f t="shared" si="6"/>
        <v/>
      </c>
      <c r="X135" s="384" t="str">
        <f t="shared" si="7"/>
        <v/>
      </c>
      <c r="Y135" s="392"/>
      <c r="Z135" s="410"/>
      <c r="AA135" s="4"/>
      <c r="AB135" s="3"/>
      <c r="AC135" s="3"/>
    </row>
    <row r="136" spans="1:29" ht="15" customHeight="1" x14ac:dyDescent="0.3">
      <c r="A136" s="3"/>
      <c r="B136" s="4"/>
      <c r="C136" s="403"/>
      <c r="D136" s="404"/>
      <c r="E136" s="404"/>
      <c r="F136" s="443"/>
      <c r="G136" s="444"/>
      <c r="H136" s="405"/>
      <c r="I136" s="406"/>
      <c r="J136" s="404"/>
      <c r="K136" s="405"/>
      <c r="L136" s="463"/>
      <c r="M136" s="463"/>
      <c r="N136" s="464"/>
      <c r="O136" s="339"/>
      <c r="P136" s="339"/>
      <c r="Q136" s="409"/>
      <c r="R136" s="383" t="str">
        <f t="shared" si="4"/>
        <v/>
      </c>
      <c r="S136" s="384" t="str">
        <f t="shared" si="5"/>
        <v/>
      </c>
      <c r="T136" s="391"/>
      <c r="U136" s="465"/>
      <c r="V136" s="418"/>
      <c r="W136" s="383" t="str">
        <f t="shared" si="6"/>
        <v/>
      </c>
      <c r="X136" s="384" t="str">
        <f t="shared" si="7"/>
        <v/>
      </c>
      <c r="Y136" s="392"/>
      <c r="Z136" s="410"/>
      <c r="AA136" s="4"/>
      <c r="AB136" s="3"/>
      <c r="AC136" s="3"/>
    </row>
    <row r="137" spans="1:29" ht="15" customHeight="1" x14ac:dyDescent="0.3">
      <c r="A137" s="3"/>
      <c r="B137" s="4"/>
      <c r="C137" s="403"/>
      <c r="D137" s="404"/>
      <c r="E137" s="404"/>
      <c r="F137" s="443"/>
      <c r="G137" s="444"/>
      <c r="H137" s="405"/>
      <c r="I137" s="406"/>
      <c r="J137" s="404"/>
      <c r="K137" s="405"/>
      <c r="L137" s="463"/>
      <c r="M137" s="463"/>
      <c r="N137" s="464"/>
      <c r="O137" s="339"/>
      <c r="P137" s="339"/>
      <c r="Q137" s="409"/>
      <c r="R137" s="383" t="str">
        <f t="shared" si="4"/>
        <v/>
      </c>
      <c r="S137" s="384" t="str">
        <f t="shared" si="5"/>
        <v/>
      </c>
      <c r="T137" s="391"/>
      <c r="U137" s="465"/>
      <c r="V137" s="418"/>
      <c r="W137" s="383" t="str">
        <f t="shared" si="6"/>
        <v/>
      </c>
      <c r="X137" s="384" t="str">
        <f t="shared" si="7"/>
        <v/>
      </c>
      <c r="Y137" s="392"/>
      <c r="Z137" s="410"/>
      <c r="AA137" s="4"/>
      <c r="AB137" s="3"/>
      <c r="AC137" s="3"/>
    </row>
    <row r="138" spans="1:29" ht="15" customHeight="1" x14ac:dyDescent="0.3">
      <c r="A138" s="3"/>
      <c r="B138" s="4"/>
      <c r="C138" s="403"/>
      <c r="D138" s="404"/>
      <c r="E138" s="404"/>
      <c r="F138" s="443"/>
      <c r="G138" s="444"/>
      <c r="H138" s="405"/>
      <c r="I138" s="406"/>
      <c r="J138" s="404"/>
      <c r="K138" s="405"/>
      <c r="L138" s="463"/>
      <c r="M138" s="463"/>
      <c r="N138" s="464"/>
      <c r="O138" s="339"/>
      <c r="P138" s="339"/>
      <c r="Q138" s="409"/>
      <c r="R138" s="383" t="str">
        <f t="shared" si="4"/>
        <v/>
      </c>
      <c r="S138" s="384" t="str">
        <f t="shared" si="5"/>
        <v/>
      </c>
      <c r="T138" s="391"/>
      <c r="U138" s="465"/>
      <c r="V138" s="418"/>
      <c r="W138" s="383" t="str">
        <f t="shared" si="6"/>
        <v/>
      </c>
      <c r="X138" s="384" t="str">
        <f t="shared" si="7"/>
        <v/>
      </c>
      <c r="Y138" s="392"/>
      <c r="Z138" s="410"/>
      <c r="AA138" s="4"/>
      <c r="AB138" s="3"/>
      <c r="AC138" s="3"/>
    </row>
    <row r="139" spans="1:29" ht="15" customHeight="1" x14ac:dyDescent="0.3">
      <c r="A139" s="3"/>
      <c r="B139" s="4"/>
      <c r="C139" s="403"/>
      <c r="D139" s="404"/>
      <c r="E139" s="404"/>
      <c r="F139" s="443"/>
      <c r="G139" s="444"/>
      <c r="H139" s="405"/>
      <c r="I139" s="406"/>
      <c r="J139" s="404"/>
      <c r="K139" s="405"/>
      <c r="L139" s="463"/>
      <c r="M139" s="463"/>
      <c r="N139" s="464"/>
      <c r="O139" s="339"/>
      <c r="P139" s="339"/>
      <c r="Q139" s="409"/>
      <c r="R139" s="383" t="str">
        <f t="shared" ref="R139:R202" si="8">IF(OR($N139="",$N139=0,AND(F139="OTHER",$N139&lt;&gt;100),AND($F139="Toner",$N139&lt;&gt;100),AND($F139="Ink",$N139&lt;&gt;100),AND($F139="Varnish",$N139&lt;&gt;100),AND($F139="Other",$N139&lt;&gt;100),$F139=""),"",IF(NOT(OR($I139&lt;&gt;"Not relevant classification",$J139="YES")),"not relevant",$N139*$O139*$P139/100000))</f>
        <v/>
      </c>
      <c r="S139" s="384" t="str">
        <f t="shared" ref="S139:S202" si="9">IF(OR(R139="Not relevant",R139=0,R139=""),"",IF(AND((NOT(R139="")),R139&gt;0.1),"YES","NO"))</f>
        <v/>
      </c>
      <c r="T139" s="391"/>
      <c r="U139" s="465"/>
      <c r="V139" s="418"/>
      <c r="W139" s="383" t="str">
        <f t="shared" ref="W139:W202" si="10">IF(OR(C139="",N139="",N139=0),"",IF(OR(F139="OTHER",F139="Toner",F139="Ink",F139="Varnish",I139="Not relevant classification",V139=0),"not relevant",N139*P139/100))</f>
        <v/>
      </c>
      <c r="X139" s="384" t="str">
        <f t="shared" ref="X139:X202" si="11">IF(OR(W139="Not relevant",W139=0,W139=""),"",IF(AND((NOT(W139="")),W139&gt;0.1,W139&lt;&gt;"Not relevant"),"YES","NO"))</f>
        <v/>
      </c>
      <c r="Y139" s="392"/>
      <c r="Z139" s="410"/>
      <c r="AA139" s="4"/>
      <c r="AB139" s="3"/>
      <c r="AC139" s="3"/>
    </row>
    <row r="140" spans="1:29" ht="15" customHeight="1" x14ac:dyDescent="0.3">
      <c r="A140" s="3"/>
      <c r="B140" s="4"/>
      <c r="C140" s="403"/>
      <c r="D140" s="404"/>
      <c r="E140" s="404"/>
      <c r="F140" s="443"/>
      <c r="G140" s="444"/>
      <c r="H140" s="405"/>
      <c r="I140" s="406"/>
      <c r="J140" s="404"/>
      <c r="K140" s="405"/>
      <c r="L140" s="463"/>
      <c r="M140" s="463"/>
      <c r="N140" s="464"/>
      <c r="O140" s="339"/>
      <c r="P140" s="339"/>
      <c r="Q140" s="409"/>
      <c r="R140" s="383" t="str">
        <f t="shared" si="8"/>
        <v/>
      </c>
      <c r="S140" s="384" t="str">
        <f t="shared" si="9"/>
        <v/>
      </c>
      <c r="T140" s="391"/>
      <c r="U140" s="465"/>
      <c r="V140" s="418"/>
      <c r="W140" s="383" t="str">
        <f t="shared" si="10"/>
        <v/>
      </c>
      <c r="X140" s="384" t="str">
        <f t="shared" si="11"/>
        <v/>
      </c>
      <c r="Y140" s="392"/>
      <c r="Z140" s="410"/>
      <c r="AA140" s="4"/>
      <c r="AB140" s="3"/>
      <c r="AC140" s="3"/>
    </row>
    <row r="141" spans="1:29" ht="15" customHeight="1" x14ac:dyDescent="0.3">
      <c r="A141" s="3"/>
      <c r="B141" s="4"/>
      <c r="C141" s="403"/>
      <c r="D141" s="404"/>
      <c r="E141" s="404"/>
      <c r="F141" s="443"/>
      <c r="G141" s="444"/>
      <c r="H141" s="405"/>
      <c r="I141" s="406"/>
      <c r="J141" s="404"/>
      <c r="K141" s="405"/>
      <c r="L141" s="463"/>
      <c r="M141" s="463"/>
      <c r="N141" s="464"/>
      <c r="O141" s="339"/>
      <c r="P141" s="339"/>
      <c r="Q141" s="409"/>
      <c r="R141" s="383" t="str">
        <f t="shared" si="8"/>
        <v/>
      </c>
      <c r="S141" s="384" t="str">
        <f t="shared" si="9"/>
        <v/>
      </c>
      <c r="T141" s="391"/>
      <c r="U141" s="465"/>
      <c r="V141" s="418"/>
      <c r="W141" s="383" t="str">
        <f t="shared" si="10"/>
        <v/>
      </c>
      <c r="X141" s="384" t="str">
        <f t="shared" si="11"/>
        <v/>
      </c>
      <c r="Y141" s="392"/>
      <c r="Z141" s="410"/>
      <c r="AA141" s="4"/>
      <c r="AB141" s="3"/>
      <c r="AC141" s="3"/>
    </row>
    <row r="142" spans="1:29" ht="15" customHeight="1" x14ac:dyDescent="0.3">
      <c r="A142" s="3"/>
      <c r="B142" s="4"/>
      <c r="C142" s="403"/>
      <c r="D142" s="404"/>
      <c r="E142" s="404"/>
      <c r="F142" s="443"/>
      <c r="G142" s="444"/>
      <c r="H142" s="405"/>
      <c r="I142" s="406"/>
      <c r="J142" s="404"/>
      <c r="K142" s="405"/>
      <c r="L142" s="463"/>
      <c r="M142" s="463"/>
      <c r="N142" s="464"/>
      <c r="O142" s="339"/>
      <c r="P142" s="339"/>
      <c r="Q142" s="409"/>
      <c r="R142" s="383" t="str">
        <f t="shared" si="8"/>
        <v/>
      </c>
      <c r="S142" s="384" t="str">
        <f t="shared" si="9"/>
        <v/>
      </c>
      <c r="T142" s="391"/>
      <c r="U142" s="465"/>
      <c r="V142" s="418"/>
      <c r="W142" s="383" t="str">
        <f t="shared" si="10"/>
        <v/>
      </c>
      <c r="X142" s="384" t="str">
        <f t="shared" si="11"/>
        <v/>
      </c>
      <c r="Y142" s="392"/>
      <c r="Z142" s="410"/>
      <c r="AA142" s="4"/>
      <c r="AB142" s="3"/>
      <c r="AC142" s="3"/>
    </row>
    <row r="143" spans="1:29" ht="15" customHeight="1" x14ac:dyDescent="0.3">
      <c r="A143" s="3"/>
      <c r="B143" s="4"/>
      <c r="C143" s="403"/>
      <c r="D143" s="404"/>
      <c r="E143" s="404"/>
      <c r="F143" s="443"/>
      <c r="G143" s="444"/>
      <c r="H143" s="405"/>
      <c r="I143" s="406"/>
      <c r="J143" s="404"/>
      <c r="K143" s="405"/>
      <c r="L143" s="463"/>
      <c r="M143" s="463"/>
      <c r="N143" s="464"/>
      <c r="O143" s="339"/>
      <c r="P143" s="339"/>
      <c r="Q143" s="409"/>
      <c r="R143" s="383" t="str">
        <f t="shared" si="8"/>
        <v/>
      </c>
      <c r="S143" s="384" t="str">
        <f t="shared" si="9"/>
        <v/>
      </c>
      <c r="T143" s="391"/>
      <c r="U143" s="465"/>
      <c r="V143" s="418"/>
      <c r="W143" s="383" t="str">
        <f t="shared" si="10"/>
        <v/>
      </c>
      <c r="X143" s="384" t="str">
        <f t="shared" si="11"/>
        <v/>
      </c>
      <c r="Y143" s="392"/>
      <c r="Z143" s="410"/>
      <c r="AA143" s="4"/>
      <c r="AB143" s="3"/>
      <c r="AC143" s="3"/>
    </row>
    <row r="144" spans="1:29" ht="15" customHeight="1" x14ac:dyDescent="0.3">
      <c r="A144" s="3"/>
      <c r="B144" s="4"/>
      <c r="C144" s="403"/>
      <c r="D144" s="404"/>
      <c r="E144" s="404"/>
      <c r="F144" s="443"/>
      <c r="G144" s="444"/>
      <c r="H144" s="405"/>
      <c r="I144" s="406"/>
      <c r="J144" s="404"/>
      <c r="K144" s="405"/>
      <c r="L144" s="463"/>
      <c r="M144" s="463"/>
      <c r="N144" s="464"/>
      <c r="O144" s="339"/>
      <c r="P144" s="339"/>
      <c r="Q144" s="409"/>
      <c r="R144" s="383" t="str">
        <f t="shared" si="8"/>
        <v/>
      </c>
      <c r="S144" s="384" t="str">
        <f t="shared" si="9"/>
        <v/>
      </c>
      <c r="T144" s="391"/>
      <c r="U144" s="465"/>
      <c r="V144" s="418"/>
      <c r="W144" s="383" t="str">
        <f t="shared" si="10"/>
        <v/>
      </c>
      <c r="X144" s="384" t="str">
        <f t="shared" si="11"/>
        <v/>
      </c>
      <c r="Y144" s="392"/>
      <c r="Z144" s="410"/>
      <c r="AA144" s="4"/>
      <c r="AB144" s="3"/>
      <c r="AC144" s="3"/>
    </row>
    <row r="145" spans="1:29" ht="15" customHeight="1" x14ac:dyDescent="0.3">
      <c r="A145" s="3"/>
      <c r="B145" s="4"/>
      <c r="C145" s="403"/>
      <c r="D145" s="404"/>
      <c r="E145" s="404"/>
      <c r="F145" s="443"/>
      <c r="G145" s="444"/>
      <c r="H145" s="405"/>
      <c r="I145" s="406"/>
      <c r="J145" s="404"/>
      <c r="K145" s="405"/>
      <c r="L145" s="463"/>
      <c r="M145" s="463"/>
      <c r="N145" s="464"/>
      <c r="O145" s="339"/>
      <c r="P145" s="339"/>
      <c r="Q145" s="409"/>
      <c r="R145" s="383" t="str">
        <f t="shared" si="8"/>
        <v/>
      </c>
      <c r="S145" s="384" t="str">
        <f t="shared" si="9"/>
        <v/>
      </c>
      <c r="T145" s="391"/>
      <c r="U145" s="465"/>
      <c r="V145" s="418"/>
      <c r="W145" s="383" t="str">
        <f t="shared" si="10"/>
        <v/>
      </c>
      <c r="X145" s="384" t="str">
        <f t="shared" si="11"/>
        <v/>
      </c>
      <c r="Y145" s="392"/>
      <c r="Z145" s="410"/>
      <c r="AA145" s="4"/>
      <c r="AB145" s="3"/>
      <c r="AC145" s="3"/>
    </row>
    <row r="146" spans="1:29" ht="15" customHeight="1" x14ac:dyDescent="0.3">
      <c r="A146" s="3"/>
      <c r="B146" s="4"/>
      <c r="C146" s="403"/>
      <c r="D146" s="404"/>
      <c r="E146" s="404"/>
      <c r="F146" s="443"/>
      <c r="G146" s="444"/>
      <c r="H146" s="405"/>
      <c r="I146" s="406"/>
      <c r="J146" s="404"/>
      <c r="K146" s="405"/>
      <c r="L146" s="463"/>
      <c r="M146" s="463"/>
      <c r="N146" s="464"/>
      <c r="O146" s="339"/>
      <c r="P146" s="339"/>
      <c r="Q146" s="409"/>
      <c r="R146" s="383" t="str">
        <f t="shared" si="8"/>
        <v/>
      </c>
      <c r="S146" s="384" t="str">
        <f t="shared" si="9"/>
        <v/>
      </c>
      <c r="T146" s="391"/>
      <c r="U146" s="465"/>
      <c r="V146" s="418"/>
      <c r="W146" s="383" t="str">
        <f t="shared" si="10"/>
        <v/>
      </c>
      <c r="X146" s="384" t="str">
        <f t="shared" si="11"/>
        <v/>
      </c>
      <c r="Y146" s="392"/>
      <c r="Z146" s="410"/>
      <c r="AA146" s="4"/>
      <c r="AB146" s="3"/>
      <c r="AC146" s="3"/>
    </row>
    <row r="147" spans="1:29" ht="15" customHeight="1" x14ac:dyDescent="0.3">
      <c r="A147" s="3"/>
      <c r="B147" s="4"/>
      <c r="C147" s="403"/>
      <c r="D147" s="404"/>
      <c r="E147" s="404"/>
      <c r="F147" s="443"/>
      <c r="G147" s="444"/>
      <c r="H147" s="405"/>
      <c r="I147" s="406"/>
      <c r="J147" s="404"/>
      <c r="K147" s="405"/>
      <c r="L147" s="463"/>
      <c r="M147" s="463"/>
      <c r="N147" s="464"/>
      <c r="O147" s="339"/>
      <c r="P147" s="339"/>
      <c r="Q147" s="409"/>
      <c r="R147" s="383" t="str">
        <f t="shared" si="8"/>
        <v/>
      </c>
      <c r="S147" s="384" t="str">
        <f t="shared" si="9"/>
        <v/>
      </c>
      <c r="T147" s="391"/>
      <c r="U147" s="465"/>
      <c r="V147" s="418"/>
      <c r="W147" s="383" t="str">
        <f t="shared" si="10"/>
        <v/>
      </c>
      <c r="X147" s="384" t="str">
        <f t="shared" si="11"/>
        <v/>
      </c>
      <c r="Y147" s="392"/>
      <c r="Z147" s="410"/>
      <c r="AA147" s="4"/>
      <c r="AB147" s="3"/>
      <c r="AC147" s="3"/>
    </row>
    <row r="148" spans="1:29" ht="15" customHeight="1" x14ac:dyDescent="0.3">
      <c r="A148" s="3"/>
      <c r="B148" s="4"/>
      <c r="C148" s="403"/>
      <c r="D148" s="404"/>
      <c r="E148" s="404"/>
      <c r="F148" s="443"/>
      <c r="G148" s="444"/>
      <c r="H148" s="405"/>
      <c r="I148" s="406"/>
      <c r="J148" s="404"/>
      <c r="K148" s="405"/>
      <c r="L148" s="463"/>
      <c r="M148" s="463"/>
      <c r="N148" s="464"/>
      <c r="O148" s="339"/>
      <c r="P148" s="339"/>
      <c r="Q148" s="409"/>
      <c r="R148" s="383" t="str">
        <f t="shared" si="8"/>
        <v/>
      </c>
      <c r="S148" s="384" t="str">
        <f t="shared" si="9"/>
        <v/>
      </c>
      <c r="T148" s="391"/>
      <c r="U148" s="465"/>
      <c r="V148" s="418"/>
      <c r="W148" s="383" t="str">
        <f t="shared" si="10"/>
        <v/>
      </c>
      <c r="X148" s="384" t="str">
        <f t="shared" si="11"/>
        <v/>
      </c>
      <c r="Y148" s="392"/>
      <c r="Z148" s="410"/>
      <c r="AA148" s="4"/>
      <c r="AB148" s="3"/>
      <c r="AC148" s="3"/>
    </row>
    <row r="149" spans="1:29" ht="15" customHeight="1" x14ac:dyDescent="0.3">
      <c r="A149" s="3"/>
      <c r="B149" s="4"/>
      <c r="C149" s="403"/>
      <c r="D149" s="404"/>
      <c r="E149" s="404"/>
      <c r="F149" s="443"/>
      <c r="G149" s="444"/>
      <c r="H149" s="405"/>
      <c r="I149" s="406"/>
      <c r="J149" s="404"/>
      <c r="K149" s="405"/>
      <c r="L149" s="463"/>
      <c r="M149" s="463"/>
      <c r="N149" s="464"/>
      <c r="O149" s="339"/>
      <c r="P149" s="339"/>
      <c r="Q149" s="409"/>
      <c r="R149" s="383" t="str">
        <f t="shared" si="8"/>
        <v/>
      </c>
      <c r="S149" s="384" t="str">
        <f t="shared" si="9"/>
        <v/>
      </c>
      <c r="T149" s="391"/>
      <c r="U149" s="465"/>
      <c r="V149" s="418"/>
      <c r="W149" s="383" t="str">
        <f t="shared" si="10"/>
        <v/>
      </c>
      <c r="X149" s="384" t="str">
        <f t="shared" si="11"/>
        <v/>
      </c>
      <c r="Y149" s="392"/>
      <c r="Z149" s="410"/>
      <c r="AA149" s="4"/>
      <c r="AB149" s="3"/>
      <c r="AC149" s="3"/>
    </row>
    <row r="150" spans="1:29" ht="15" customHeight="1" x14ac:dyDescent="0.3">
      <c r="A150" s="3"/>
      <c r="B150" s="4"/>
      <c r="C150" s="403"/>
      <c r="D150" s="404"/>
      <c r="E150" s="404"/>
      <c r="F150" s="443"/>
      <c r="G150" s="444"/>
      <c r="H150" s="405"/>
      <c r="I150" s="406"/>
      <c r="J150" s="404"/>
      <c r="K150" s="405"/>
      <c r="L150" s="463"/>
      <c r="M150" s="463"/>
      <c r="N150" s="464"/>
      <c r="O150" s="339"/>
      <c r="P150" s="339"/>
      <c r="Q150" s="409"/>
      <c r="R150" s="383" t="str">
        <f t="shared" si="8"/>
        <v/>
      </c>
      <c r="S150" s="384" t="str">
        <f t="shared" si="9"/>
        <v/>
      </c>
      <c r="T150" s="391"/>
      <c r="U150" s="465"/>
      <c r="V150" s="418"/>
      <c r="W150" s="383" t="str">
        <f t="shared" si="10"/>
        <v/>
      </c>
      <c r="X150" s="384" t="str">
        <f t="shared" si="11"/>
        <v/>
      </c>
      <c r="Y150" s="392"/>
      <c r="Z150" s="410"/>
      <c r="AA150" s="4"/>
      <c r="AB150" s="3"/>
      <c r="AC150" s="3"/>
    </row>
    <row r="151" spans="1:29" ht="15" customHeight="1" x14ac:dyDescent="0.3">
      <c r="A151" s="3"/>
      <c r="B151" s="4"/>
      <c r="C151" s="403"/>
      <c r="D151" s="404"/>
      <c r="E151" s="404"/>
      <c r="F151" s="443"/>
      <c r="G151" s="444"/>
      <c r="H151" s="405"/>
      <c r="I151" s="406"/>
      <c r="J151" s="404"/>
      <c r="K151" s="405"/>
      <c r="L151" s="463"/>
      <c r="M151" s="463"/>
      <c r="N151" s="464"/>
      <c r="O151" s="339"/>
      <c r="P151" s="339"/>
      <c r="Q151" s="409"/>
      <c r="R151" s="383" t="str">
        <f t="shared" si="8"/>
        <v/>
      </c>
      <c r="S151" s="384" t="str">
        <f t="shared" si="9"/>
        <v/>
      </c>
      <c r="T151" s="391"/>
      <c r="U151" s="465"/>
      <c r="V151" s="418"/>
      <c r="W151" s="383" t="str">
        <f t="shared" si="10"/>
        <v/>
      </c>
      <c r="X151" s="384" t="str">
        <f t="shared" si="11"/>
        <v/>
      </c>
      <c r="Y151" s="392"/>
      <c r="Z151" s="410"/>
      <c r="AA151" s="4"/>
      <c r="AB151" s="3"/>
      <c r="AC151" s="3"/>
    </row>
    <row r="152" spans="1:29" ht="15" customHeight="1" x14ac:dyDescent="0.3">
      <c r="A152" s="3"/>
      <c r="B152" s="4"/>
      <c r="C152" s="403"/>
      <c r="D152" s="404"/>
      <c r="E152" s="404"/>
      <c r="F152" s="443"/>
      <c r="G152" s="444"/>
      <c r="H152" s="405"/>
      <c r="I152" s="406"/>
      <c r="J152" s="404"/>
      <c r="K152" s="405"/>
      <c r="L152" s="463"/>
      <c r="M152" s="463"/>
      <c r="N152" s="464"/>
      <c r="O152" s="339"/>
      <c r="P152" s="339"/>
      <c r="Q152" s="409"/>
      <c r="R152" s="383" t="str">
        <f t="shared" si="8"/>
        <v/>
      </c>
      <c r="S152" s="384" t="str">
        <f t="shared" si="9"/>
        <v/>
      </c>
      <c r="T152" s="391"/>
      <c r="U152" s="465"/>
      <c r="V152" s="418"/>
      <c r="W152" s="383" t="str">
        <f t="shared" si="10"/>
        <v/>
      </c>
      <c r="X152" s="384" t="str">
        <f t="shared" si="11"/>
        <v/>
      </c>
      <c r="Y152" s="392"/>
      <c r="Z152" s="410"/>
      <c r="AA152" s="4"/>
      <c r="AB152" s="3"/>
      <c r="AC152" s="3"/>
    </row>
    <row r="153" spans="1:29" ht="15" customHeight="1" x14ac:dyDescent="0.3">
      <c r="A153" s="3"/>
      <c r="B153" s="4"/>
      <c r="C153" s="403"/>
      <c r="D153" s="404"/>
      <c r="E153" s="404"/>
      <c r="F153" s="443"/>
      <c r="G153" s="444"/>
      <c r="H153" s="405"/>
      <c r="I153" s="406"/>
      <c r="J153" s="404"/>
      <c r="K153" s="405"/>
      <c r="L153" s="463"/>
      <c r="M153" s="463"/>
      <c r="N153" s="464"/>
      <c r="O153" s="339"/>
      <c r="P153" s="339"/>
      <c r="Q153" s="409"/>
      <c r="R153" s="383" t="str">
        <f t="shared" si="8"/>
        <v/>
      </c>
      <c r="S153" s="384" t="str">
        <f t="shared" si="9"/>
        <v/>
      </c>
      <c r="T153" s="391"/>
      <c r="U153" s="465"/>
      <c r="V153" s="418"/>
      <c r="W153" s="383" t="str">
        <f t="shared" si="10"/>
        <v/>
      </c>
      <c r="X153" s="384" t="str">
        <f t="shared" si="11"/>
        <v/>
      </c>
      <c r="Y153" s="392"/>
      <c r="Z153" s="410"/>
      <c r="AA153" s="4"/>
      <c r="AB153" s="3"/>
      <c r="AC153" s="3"/>
    </row>
    <row r="154" spans="1:29" ht="15" customHeight="1" x14ac:dyDescent="0.3">
      <c r="A154" s="3"/>
      <c r="B154" s="4"/>
      <c r="C154" s="403"/>
      <c r="D154" s="404"/>
      <c r="E154" s="404"/>
      <c r="F154" s="443"/>
      <c r="G154" s="444"/>
      <c r="H154" s="405"/>
      <c r="I154" s="406"/>
      <c r="J154" s="404"/>
      <c r="K154" s="405"/>
      <c r="L154" s="463"/>
      <c r="M154" s="463"/>
      <c r="N154" s="464"/>
      <c r="O154" s="339"/>
      <c r="P154" s="339"/>
      <c r="Q154" s="409"/>
      <c r="R154" s="383" t="str">
        <f t="shared" si="8"/>
        <v/>
      </c>
      <c r="S154" s="384" t="str">
        <f t="shared" si="9"/>
        <v/>
      </c>
      <c r="T154" s="391"/>
      <c r="U154" s="465"/>
      <c r="V154" s="418"/>
      <c r="W154" s="383" t="str">
        <f t="shared" si="10"/>
        <v/>
      </c>
      <c r="X154" s="384" t="str">
        <f t="shared" si="11"/>
        <v/>
      </c>
      <c r="Y154" s="392"/>
      <c r="Z154" s="410"/>
      <c r="AA154" s="4"/>
      <c r="AB154" s="3"/>
      <c r="AC154" s="3"/>
    </row>
    <row r="155" spans="1:29" ht="15" customHeight="1" x14ac:dyDescent="0.3">
      <c r="A155" s="3"/>
      <c r="B155" s="4"/>
      <c r="C155" s="403"/>
      <c r="D155" s="404"/>
      <c r="E155" s="404"/>
      <c r="F155" s="443"/>
      <c r="G155" s="444"/>
      <c r="H155" s="405"/>
      <c r="I155" s="406"/>
      <c r="J155" s="404"/>
      <c r="K155" s="405"/>
      <c r="L155" s="463"/>
      <c r="M155" s="463"/>
      <c r="N155" s="464"/>
      <c r="O155" s="339"/>
      <c r="P155" s="339"/>
      <c r="Q155" s="409"/>
      <c r="R155" s="383" t="str">
        <f t="shared" si="8"/>
        <v/>
      </c>
      <c r="S155" s="384" t="str">
        <f t="shared" si="9"/>
        <v/>
      </c>
      <c r="T155" s="391"/>
      <c r="U155" s="465"/>
      <c r="V155" s="418"/>
      <c r="W155" s="383" t="str">
        <f t="shared" si="10"/>
        <v/>
      </c>
      <c r="X155" s="384" t="str">
        <f t="shared" si="11"/>
        <v/>
      </c>
      <c r="Y155" s="392"/>
      <c r="Z155" s="410"/>
      <c r="AA155" s="4"/>
      <c r="AB155" s="3"/>
      <c r="AC155" s="3"/>
    </row>
    <row r="156" spans="1:29" ht="15" customHeight="1" x14ac:dyDescent="0.3">
      <c r="A156" s="3"/>
      <c r="B156" s="4"/>
      <c r="C156" s="403"/>
      <c r="D156" s="404"/>
      <c r="E156" s="404"/>
      <c r="F156" s="443"/>
      <c r="G156" s="444"/>
      <c r="H156" s="405"/>
      <c r="I156" s="406"/>
      <c r="J156" s="404"/>
      <c r="K156" s="405"/>
      <c r="L156" s="463"/>
      <c r="M156" s="463"/>
      <c r="N156" s="464"/>
      <c r="O156" s="339"/>
      <c r="P156" s="339"/>
      <c r="Q156" s="409"/>
      <c r="R156" s="383" t="str">
        <f t="shared" si="8"/>
        <v/>
      </c>
      <c r="S156" s="384" t="str">
        <f t="shared" si="9"/>
        <v/>
      </c>
      <c r="T156" s="391"/>
      <c r="U156" s="465"/>
      <c r="V156" s="418"/>
      <c r="W156" s="383" t="str">
        <f t="shared" si="10"/>
        <v/>
      </c>
      <c r="X156" s="384" t="str">
        <f t="shared" si="11"/>
        <v/>
      </c>
      <c r="Y156" s="392"/>
      <c r="Z156" s="410"/>
      <c r="AA156" s="4"/>
      <c r="AB156" s="3"/>
      <c r="AC156" s="3"/>
    </row>
    <row r="157" spans="1:29" ht="15" customHeight="1" x14ac:dyDescent="0.3">
      <c r="A157" s="3"/>
      <c r="B157" s="4"/>
      <c r="C157" s="403"/>
      <c r="D157" s="404"/>
      <c r="E157" s="404"/>
      <c r="F157" s="443"/>
      <c r="G157" s="444"/>
      <c r="H157" s="405"/>
      <c r="I157" s="406"/>
      <c r="J157" s="404"/>
      <c r="K157" s="405"/>
      <c r="L157" s="463"/>
      <c r="M157" s="463"/>
      <c r="N157" s="464"/>
      <c r="O157" s="339"/>
      <c r="P157" s="339"/>
      <c r="Q157" s="409"/>
      <c r="R157" s="383" t="str">
        <f t="shared" si="8"/>
        <v/>
      </c>
      <c r="S157" s="384" t="str">
        <f t="shared" si="9"/>
        <v/>
      </c>
      <c r="T157" s="391"/>
      <c r="U157" s="465"/>
      <c r="V157" s="418"/>
      <c r="W157" s="383" t="str">
        <f t="shared" si="10"/>
        <v/>
      </c>
      <c r="X157" s="384" t="str">
        <f t="shared" si="11"/>
        <v/>
      </c>
      <c r="Y157" s="392"/>
      <c r="Z157" s="410"/>
      <c r="AA157" s="4"/>
      <c r="AB157" s="3"/>
      <c r="AC157" s="3"/>
    </row>
    <row r="158" spans="1:29" ht="15" customHeight="1" x14ac:dyDescent="0.3">
      <c r="A158" s="3"/>
      <c r="B158" s="4"/>
      <c r="C158" s="403"/>
      <c r="D158" s="404"/>
      <c r="E158" s="404"/>
      <c r="F158" s="443"/>
      <c r="G158" s="444"/>
      <c r="H158" s="405"/>
      <c r="I158" s="406"/>
      <c r="J158" s="404"/>
      <c r="K158" s="405"/>
      <c r="L158" s="463"/>
      <c r="M158" s="463"/>
      <c r="N158" s="464"/>
      <c r="O158" s="339"/>
      <c r="P158" s="339"/>
      <c r="Q158" s="409"/>
      <c r="R158" s="383" t="str">
        <f t="shared" si="8"/>
        <v/>
      </c>
      <c r="S158" s="384" t="str">
        <f t="shared" si="9"/>
        <v/>
      </c>
      <c r="T158" s="391"/>
      <c r="U158" s="465"/>
      <c r="V158" s="418"/>
      <c r="W158" s="383" t="str">
        <f t="shared" si="10"/>
        <v/>
      </c>
      <c r="X158" s="384" t="str">
        <f t="shared" si="11"/>
        <v/>
      </c>
      <c r="Y158" s="392"/>
      <c r="Z158" s="410"/>
      <c r="AA158" s="4"/>
      <c r="AB158" s="3"/>
      <c r="AC158" s="3"/>
    </row>
    <row r="159" spans="1:29" ht="15" customHeight="1" x14ac:dyDescent="0.3">
      <c r="A159" s="3"/>
      <c r="B159" s="4"/>
      <c r="C159" s="403"/>
      <c r="D159" s="404"/>
      <c r="E159" s="404"/>
      <c r="F159" s="443"/>
      <c r="G159" s="444"/>
      <c r="H159" s="405"/>
      <c r="I159" s="406"/>
      <c r="J159" s="404"/>
      <c r="K159" s="405"/>
      <c r="L159" s="463"/>
      <c r="M159" s="463"/>
      <c r="N159" s="464"/>
      <c r="O159" s="339"/>
      <c r="P159" s="339"/>
      <c r="Q159" s="409"/>
      <c r="R159" s="383" t="str">
        <f t="shared" si="8"/>
        <v/>
      </c>
      <c r="S159" s="384" t="str">
        <f t="shared" si="9"/>
        <v/>
      </c>
      <c r="T159" s="391"/>
      <c r="U159" s="465"/>
      <c r="V159" s="418"/>
      <c r="W159" s="383" t="str">
        <f t="shared" si="10"/>
        <v/>
      </c>
      <c r="X159" s="384" t="str">
        <f t="shared" si="11"/>
        <v/>
      </c>
      <c r="Y159" s="392"/>
      <c r="Z159" s="410"/>
      <c r="AA159" s="4"/>
      <c r="AB159" s="3"/>
      <c r="AC159" s="3"/>
    </row>
    <row r="160" spans="1:29" ht="15" customHeight="1" x14ac:dyDescent="0.3">
      <c r="A160" s="3"/>
      <c r="B160" s="4"/>
      <c r="C160" s="403"/>
      <c r="D160" s="404"/>
      <c r="E160" s="404"/>
      <c r="F160" s="443"/>
      <c r="G160" s="444"/>
      <c r="H160" s="405"/>
      <c r="I160" s="406"/>
      <c r="J160" s="404"/>
      <c r="K160" s="405"/>
      <c r="L160" s="463"/>
      <c r="M160" s="463"/>
      <c r="N160" s="464"/>
      <c r="O160" s="339"/>
      <c r="P160" s="339"/>
      <c r="Q160" s="409"/>
      <c r="R160" s="383" t="str">
        <f t="shared" si="8"/>
        <v/>
      </c>
      <c r="S160" s="384" t="str">
        <f t="shared" si="9"/>
        <v/>
      </c>
      <c r="T160" s="391"/>
      <c r="U160" s="465"/>
      <c r="V160" s="418"/>
      <c r="W160" s="383" t="str">
        <f t="shared" si="10"/>
        <v/>
      </c>
      <c r="X160" s="384" t="str">
        <f t="shared" si="11"/>
        <v/>
      </c>
      <c r="Y160" s="392"/>
      <c r="Z160" s="410"/>
      <c r="AA160" s="4"/>
      <c r="AB160" s="3"/>
      <c r="AC160" s="3"/>
    </row>
    <row r="161" spans="1:29" ht="15" customHeight="1" x14ac:dyDescent="0.3">
      <c r="A161" s="3"/>
      <c r="B161" s="4"/>
      <c r="C161" s="403"/>
      <c r="D161" s="404"/>
      <c r="E161" s="404"/>
      <c r="F161" s="443"/>
      <c r="G161" s="444"/>
      <c r="H161" s="405"/>
      <c r="I161" s="406"/>
      <c r="J161" s="404"/>
      <c r="K161" s="405"/>
      <c r="L161" s="463"/>
      <c r="M161" s="463"/>
      <c r="N161" s="464"/>
      <c r="O161" s="339"/>
      <c r="P161" s="339"/>
      <c r="Q161" s="409"/>
      <c r="R161" s="383" t="str">
        <f t="shared" si="8"/>
        <v/>
      </c>
      <c r="S161" s="384" t="str">
        <f t="shared" si="9"/>
        <v/>
      </c>
      <c r="T161" s="391"/>
      <c r="U161" s="465"/>
      <c r="V161" s="418"/>
      <c r="W161" s="383" t="str">
        <f t="shared" si="10"/>
        <v/>
      </c>
      <c r="X161" s="384" t="str">
        <f t="shared" si="11"/>
        <v/>
      </c>
      <c r="Y161" s="392"/>
      <c r="Z161" s="410"/>
      <c r="AA161" s="4"/>
      <c r="AB161" s="3"/>
      <c r="AC161" s="3"/>
    </row>
    <row r="162" spans="1:29" ht="15" customHeight="1" x14ac:dyDescent="0.3">
      <c r="A162" s="3"/>
      <c r="B162" s="4"/>
      <c r="C162" s="403"/>
      <c r="D162" s="404"/>
      <c r="E162" s="404"/>
      <c r="F162" s="443"/>
      <c r="G162" s="444"/>
      <c r="H162" s="405"/>
      <c r="I162" s="406"/>
      <c r="J162" s="404"/>
      <c r="K162" s="405"/>
      <c r="L162" s="463"/>
      <c r="M162" s="463"/>
      <c r="N162" s="464"/>
      <c r="O162" s="339"/>
      <c r="P162" s="339"/>
      <c r="Q162" s="409"/>
      <c r="R162" s="383" t="str">
        <f t="shared" si="8"/>
        <v/>
      </c>
      <c r="S162" s="384" t="str">
        <f t="shared" si="9"/>
        <v/>
      </c>
      <c r="T162" s="391"/>
      <c r="U162" s="465"/>
      <c r="V162" s="418"/>
      <c r="W162" s="383" t="str">
        <f t="shared" si="10"/>
        <v/>
      </c>
      <c r="X162" s="384" t="str">
        <f t="shared" si="11"/>
        <v/>
      </c>
      <c r="Y162" s="392"/>
      <c r="Z162" s="410"/>
      <c r="AA162" s="4"/>
      <c r="AB162" s="3"/>
      <c r="AC162" s="3"/>
    </row>
    <row r="163" spans="1:29" ht="15" customHeight="1" x14ac:dyDescent="0.3">
      <c r="A163" s="3"/>
      <c r="B163" s="4"/>
      <c r="C163" s="403"/>
      <c r="D163" s="404"/>
      <c r="E163" s="404"/>
      <c r="F163" s="443"/>
      <c r="G163" s="444"/>
      <c r="H163" s="405"/>
      <c r="I163" s="406"/>
      <c r="J163" s="404"/>
      <c r="K163" s="405"/>
      <c r="L163" s="463"/>
      <c r="M163" s="463"/>
      <c r="N163" s="464"/>
      <c r="O163" s="339"/>
      <c r="P163" s="339"/>
      <c r="Q163" s="409"/>
      <c r="R163" s="383" t="str">
        <f t="shared" si="8"/>
        <v/>
      </c>
      <c r="S163" s="384" t="str">
        <f t="shared" si="9"/>
        <v/>
      </c>
      <c r="T163" s="391"/>
      <c r="U163" s="465"/>
      <c r="V163" s="418"/>
      <c r="W163" s="383" t="str">
        <f t="shared" si="10"/>
        <v/>
      </c>
      <c r="X163" s="384" t="str">
        <f t="shared" si="11"/>
        <v/>
      </c>
      <c r="Y163" s="392"/>
      <c r="Z163" s="410"/>
      <c r="AA163" s="4"/>
      <c r="AB163" s="3"/>
      <c r="AC163" s="3"/>
    </row>
    <row r="164" spans="1:29" ht="15" customHeight="1" x14ac:dyDescent="0.3">
      <c r="A164" s="3"/>
      <c r="B164" s="4"/>
      <c r="C164" s="403"/>
      <c r="D164" s="404"/>
      <c r="E164" s="404"/>
      <c r="F164" s="443"/>
      <c r="G164" s="444"/>
      <c r="H164" s="405"/>
      <c r="I164" s="406"/>
      <c r="J164" s="404"/>
      <c r="K164" s="405"/>
      <c r="L164" s="463"/>
      <c r="M164" s="463"/>
      <c r="N164" s="464"/>
      <c r="O164" s="339"/>
      <c r="P164" s="339"/>
      <c r="Q164" s="409"/>
      <c r="R164" s="383" t="str">
        <f t="shared" si="8"/>
        <v/>
      </c>
      <c r="S164" s="384" t="str">
        <f t="shared" si="9"/>
        <v/>
      </c>
      <c r="T164" s="391"/>
      <c r="U164" s="465"/>
      <c r="V164" s="418"/>
      <c r="W164" s="383" t="str">
        <f t="shared" si="10"/>
        <v/>
      </c>
      <c r="X164" s="384" t="str">
        <f t="shared" si="11"/>
        <v/>
      </c>
      <c r="Y164" s="392"/>
      <c r="Z164" s="410"/>
      <c r="AA164" s="4"/>
      <c r="AB164" s="3"/>
      <c r="AC164" s="3"/>
    </row>
    <row r="165" spans="1:29" ht="15" customHeight="1" x14ac:dyDescent="0.3">
      <c r="A165" s="3"/>
      <c r="B165" s="4"/>
      <c r="C165" s="403"/>
      <c r="D165" s="404"/>
      <c r="E165" s="404"/>
      <c r="F165" s="443"/>
      <c r="G165" s="444"/>
      <c r="H165" s="405"/>
      <c r="I165" s="406"/>
      <c r="J165" s="404"/>
      <c r="K165" s="405"/>
      <c r="L165" s="463"/>
      <c r="M165" s="463"/>
      <c r="N165" s="464"/>
      <c r="O165" s="339"/>
      <c r="P165" s="339"/>
      <c r="Q165" s="409"/>
      <c r="R165" s="383" t="str">
        <f t="shared" si="8"/>
        <v/>
      </c>
      <c r="S165" s="384" t="str">
        <f t="shared" si="9"/>
        <v/>
      </c>
      <c r="T165" s="391"/>
      <c r="U165" s="465"/>
      <c r="V165" s="418"/>
      <c r="W165" s="383" t="str">
        <f t="shared" si="10"/>
        <v/>
      </c>
      <c r="X165" s="384" t="str">
        <f t="shared" si="11"/>
        <v/>
      </c>
      <c r="Y165" s="392"/>
      <c r="Z165" s="410"/>
      <c r="AA165" s="4"/>
      <c r="AB165" s="3"/>
      <c r="AC165" s="3"/>
    </row>
    <row r="166" spans="1:29" ht="15" customHeight="1" x14ac:dyDescent="0.3">
      <c r="A166" s="3"/>
      <c r="B166" s="4"/>
      <c r="C166" s="403"/>
      <c r="D166" s="404"/>
      <c r="E166" s="404"/>
      <c r="F166" s="443"/>
      <c r="G166" s="444"/>
      <c r="H166" s="405"/>
      <c r="I166" s="406"/>
      <c r="J166" s="404"/>
      <c r="K166" s="405"/>
      <c r="L166" s="463"/>
      <c r="M166" s="463"/>
      <c r="N166" s="464"/>
      <c r="O166" s="339"/>
      <c r="P166" s="339"/>
      <c r="Q166" s="409"/>
      <c r="R166" s="383" t="str">
        <f t="shared" si="8"/>
        <v/>
      </c>
      <c r="S166" s="384" t="str">
        <f t="shared" si="9"/>
        <v/>
      </c>
      <c r="T166" s="391"/>
      <c r="U166" s="465"/>
      <c r="V166" s="418"/>
      <c r="W166" s="383" t="str">
        <f t="shared" si="10"/>
        <v/>
      </c>
      <c r="X166" s="384" t="str">
        <f t="shared" si="11"/>
        <v/>
      </c>
      <c r="Y166" s="392"/>
      <c r="Z166" s="410"/>
      <c r="AA166" s="4"/>
      <c r="AB166" s="3"/>
      <c r="AC166" s="3"/>
    </row>
    <row r="167" spans="1:29" ht="15" customHeight="1" x14ac:dyDescent="0.3">
      <c r="A167" s="3"/>
      <c r="B167" s="4"/>
      <c r="C167" s="403"/>
      <c r="D167" s="404"/>
      <c r="E167" s="404"/>
      <c r="F167" s="443"/>
      <c r="G167" s="444"/>
      <c r="H167" s="405"/>
      <c r="I167" s="406"/>
      <c r="J167" s="404"/>
      <c r="K167" s="405"/>
      <c r="L167" s="463"/>
      <c r="M167" s="463"/>
      <c r="N167" s="464"/>
      <c r="O167" s="339"/>
      <c r="P167" s="339"/>
      <c r="Q167" s="409"/>
      <c r="R167" s="383" t="str">
        <f t="shared" si="8"/>
        <v/>
      </c>
      <c r="S167" s="384" t="str">
        <f t="shared" si="9"/>
        <v/>
      </c>
      <c r="T167" s="391"/>
      <c r="U167" s="465"/>
      <c r="V167" s="418"/>
      <c r="W167" s="383" t="str">
        <f t="shared" si="10"/>
        <v/>
      </c>
      <c r="X167" s="384" t="str">
        <f t="shared" si="11"/>
        <v/>
      </c>
      <c r="Y167" s="392"/>
      <c r="Z167" s="410"/>
      <c r="AA167" s="4"/>
      <c r="AB167" s="3"/>
      <c r="AC167" s="3"/>
    </row>
    <row r="168" spans="1:29" ht="15" customHeight="1" x14ac:dyDescent="0.3">
      <c r="A168" s="3"/>
      <c r="B168" s="4"/>
      <c r="C168" s="403"/>
      <c r="D168" s="404"/>
      <c r="E168" s="404"/>
      <c r="F168" s="443"/>
      <c r="G168" s="444"/>
      <c r="H168" s="405"/>
      <c r="I168" s="406"/>
      <c r="J168" s="404"/>
      <c r="K168" s="405"/>
      <c r="L168" s="463"/>
      <c r="M168" s="463"/>
      <c r="N168" s="464"/>
      <c r="O168" s="339"/>
      <c r="P168" s="339"/>
      <c r="Q168" s="409"/>
      <c r="R168" s="383" t="str">
        <f t="shared" si="8"/>
        <v/>
      </c>
      <c r="S168" s="384" t="str">
        <f t="shared" si="9"/>
        <v/>
      </c>
      <c r="T168" s="391"/>
      <c r="U168" s="465"/>
      <c r="V168" s="418"/>
      <c r="W168" s="383" t="str">
        <f t="shared" si="10"/>
        <v/>
      </c>
      <c r="X168" s="384" t="str">
        <f t="shared" si="11"/>
        <v/>
      </c>
      <c r="Y168" s="392"/>
      <c r="Z168" s="410"/>
      <c r="AA168" s="4"/>
      <c r="AB168" s="3"/>
      <c r="AC168" s="3"/>
    </row>
    <row r="169" spans="1:29" ht="15" customHeight="1" x14ac:dyDescent="0.3">
      <c r="A169" s="3"/>
      <c r="B169" s="4"/>
      <c r="C169" s="403"/>
      <c r="D169" s="404"/>
      <c r="E169" s="404"/>
      <c r="F169" s="443"/>
      <c r="G169" s="444"/>
      <c r="H169" s="405"/>
      <c r="I169" s="406"/>
      <c r="J169" s="404"/>
      <c r="K169" s="405"/>
      <c r="L169" s="463"/>
      <c r="M169" s="463"/>
      <c r="N169" s="464"/>
      <c r="O169" s="339"/>
      <c r="P169" s="339"/>
      <c r="Q169" s="409"/>
      <c r="R169" s="383" t="str">
        <f t="shared" si="8"/>
        <v/>
      </c>
      <c r="S169" s="384" t="str">
        <f t="shared" si="9"/>
        <v/>
      </c>
      <c r="T169" s="391"/>
      <c r="U169" s="465"/>
      <c r="V169" s="418"/>
      <c r="W169" s="383" t="str">
        <f t="shared" si="10"/>
        <v/>
      </c>
      <c r="X169" s="384" t="str">
        <f t="shared" si="11"/>
        <v/>
      </c>
      <c r="Y169" s="392"/>
      <c r="Z169" s="410"/>
      <c r="AA169" s="4"/>
      <c r="AB169" s="3"/>
      <c r="AC169" s="3"/>
    </row>
    <row r="170" spans="1:29" ht="15" customHeight="1" x14ac:dyDescent="0.3">
      <c r="A170" s="3"/>
      <c r="B170" s="4"/>
      <c r="C170" s="403"/>
      <c r="D170" s="404"/>
      <c r="E170" s="404"/>
      <c r="F170" s="443"/>
      <c r="G170" s="444"/>
      <c r="H170" s="405"/>
      <c r="I170" s="406"/>
      <c r="J170" s="404"/>
      <c r="K170" s="405"/>
      <c r="L170" s="463"/>
      <c r="M170" s="463"/>
      <c r="N170" s="464"/>
      <c r="O170" s="339"/>
      <c r="P170" s="339"/>
      <c r="Q170" s="409"/>
      <c r="R170" s="383" t="str">
        <f t="shared" si="8"/>
        <v/>
      </c>
      <c r="S170" s="384" t="str">
        <f t="shared" si="9"/>
        <v/>
      </c>
      <c r="T170" s="391"/>
      <c r="U170" s="465"/>
      <c r="V170" s="418"/>
      <c r="W170" s="383" t="str">
        <f t="shared" si="10"/>
        <v/>
      </c>
      <c r="X170" s="384" t="str">
        <f t="shared" si="11"/>
        <v/>
      </c>
      <c r="Y170" s="392"/>
      <c r="Z170" s="410"/>
      <c r="AA170" s="4"/>
      <c r="AB170" s="3"/>
      <c r="AC170" s="3"/>
    </row>
    <row r="171" spans="1:29" ht="15" customHeight="1" x14ac:dyDescent="0.3">
      <c r="A171" s="3"/>
      <c r="B171" s="4"/>
      <c r="C171" s="403"/>
      <c r="D171" s="404"/>
      <c r="E171" s="404"/>
      <c r="F171" s="443"/>
      <c r="G171" s="444"/>
      <c r="H171" s="405"/>
      <c r="I171" s="406"/>
      <c r="J171" s="404"/>
      <c r="K171" s="405"/>
      <c r="L171" s="463"/>
      <c r="M171" s="463"/>
      <c r="N171" s="464"/>
      <c r="O171" s="339"/>
      <c r="P171" s="339"/>
      <c r="Q171" s="409"/>
      <c r="R171" s="383" t="str">
        <f t="shared" si="8"/>
        <v/>
      </c>
      <c r="S171" s="384" t="str">
        <f t="shared" si="9"/>
        <v/>
      </c>
      <c r="T171" s="391"/>
      <c r="U171" s="465"/>
      <c r="V171" s="418"/>
      <c r="W171" s="383" t="str">
        <f t="shared" si="10"/>
        <v/>
      </c>
      <c r="X171" s="384" t="str">
        <f t="shared" si="11"/>
        <v/>
      </c>
      <c r="Y171" s="392"/>
      <c r="Z171" s="410"/>
      <c r="AA171" s="4"/>
      <c r="AB171" s="3"/>
      <c r="AC171" s="3"/>
    </row>
    <row r="172" spans="1:29" ht="15" customHeight="1" x14ac:dyDescent="0.3">
      <c r="A172" s="3"/>
      <c r="B172" s="4"/>
      <c r="C172" s="403"/>
      <c r="D172" s="404"/>
      <c r="E172" s="404"/>
      <c r="F172" s="443"/>
      <c r="G172" s="444"/>
      <c r="H172" s="405"/>
      <c r="I172" s="406"/>
      <c r="J172" s="404"/>
      <c r="K172" s="405"/>
      <c r="L172" s="463"/>
      <c r="M172" s="463"/>
      <c r="N172" s="464"/>
      <c r="O172" s="339"/>
      <c r="P172" s="339"/>
      <c r="Q172" s="409"/>
      <c r="R172" s="383" t="str">
        <f t="shared" si="8"/>
        <v/>
      </c>
      <c r="S172" s="384" t="str">
        <f t="shared" si="9"/>
        <v/>
      </c>
      <c r="T172" s="391"/>
      <c r="U172" s="465"/>
      <c r="V172" s="418"/>
      <c r="W172" s="383" t="str">
        <f t="shared" si="10"/>
        <v/>
      </c>
      <c r="X172" s="384" t="str">
        <f t="shared" si="11"/>
        <v/>
      </c>
      <c r="Y172" s="392"/>
      <c r="Z172" s="410"/>
      <c r="AA172" s="4"/>
      <c r="AB172" s="3"/>
      <c r="AC172" s="3"/>
    </row>
    <row r="173" spans="1:29" ht="15" customHeight="1" x14ac:dyDescent="0.3">
      <c r="A173" s="3"/>
      <c r="B173" s="4"/>
      <c r="C173" s="403"/>
      <c r="D173" s="404"/>
      <c r="E173" s="404"/>
      <c r="F173" s="443"/>
      <c r="G173" s="444"/>
      <c r="H173" s="405"/>
      <c r="I173" s="406"/>
      <c r="J173" s="404"/>
      <c r="K173" s="405"/>
      <c r="L173" s="463"/>
      <c r="M173" s="463"/>
      <c r="N173" s="464"/>
      <c r="O173" s="339"/>
      <c r="P173" s="339"/>
      <c r="Q173" s="409"/>
      <c r="R173" s="383" t="str">
        <f t="shared" si="8"/>
        <v/>
      </c>
      <c r="S173" s="384" t="str">
        <f t="shared" si="9"/>
        <v/>
      </c>
      <c r="T173" s="391"/>
      <c r="U173" s="465"/>
      <c r="V173" s="418"/>
      <c r="W173" s="383" t="str">
        <f t="shared" si="10"/>
        <v/>
      </c>
      <c r="X173" s="384" t="str">
        <f t="shared" si="11"/>
        <v/>
      </c>
      <c r="Y173" s="392"/>
      <c r="Z173" s="410"/>
      <c r="AA173" s="4"/>
      <c r="AB173" s="3"/>
      <c r="AC173" s="3"/>
    </row>
    <row r="174" spans="1:29" ht="15" customHeight="1" x14ac:dyDescent="0.3">
      <c r="A174" s="3"/>
      <c r="B174" s="4"/>
      <c r="C174" s="403"/>
      <c r="D174" s="404"/>
      <c r="E174" s="404"/>
      <c r="F174" s="443"/>
      <c r="G174" s="444"/>
      <c r="H174" s="405"/>
      <c r="I174" s="406"/>
      <c r="J174" s="404"/>
      <c r="K174" s="405"/>
      <c r="L174" s="463"/>
      <c r="M174" s="463"/>
      <c r="N174" s="464"/>
      <c r="O174" s="339"/>
      <c r="P174" s="339"/>
      <c r="Q174" s="409"/>
      <c r="R174" s="383" t="str">
        <f t="shared" si="8"/>
        <v/>
      </c>
      <c r="S174" s="384" t="str">
        <f t="shared" si="9"/>
        <v/>
      </c>
      <c r="T174" s="391"/>
      <c r="U174" s="465"/>
      <c r="V174" s="418"/>
      <c r="W174" s="383" t="str">
        <f t="shared" si="10"/>
        <v/>
      </c>
      <c r="X174" s="384" t="str">
        <f t="shared" si="11"/>
        <v/>
      </c>
      <c r="Y174" s="392"/>
      <c r="Z174" s="410"/>
      <c r="AA174" s="4"/>
      <c r="AB174" s="3"/>
      <c r="AC174" s="3"/>
    </row>
    <row r="175" spans="1:29" ht="15" customHeight="1" x14ac:dyDescent="0.3">
      <c r="A175" s="3"/>
      <c r="B175" s="4"/>
      <c r="C175" s="403"/>
      <c r="D175" s="404"/>
      <c r="E175" s="404"/>
      <c r="F175" s="443"/>
      <c r="G175" s="444"/>
      <c r="H175" s="405"/>
      <c r="I175" s="406"/>
      <c r="J175" s="404"/>
      <c r="K175" s="405"/>
      <c r="L175" s="463"/>
      <c r="M175" s="463"/>
      <c r="N175" s="464"/>
      <c r="O175" s="339"/>
      <c r="P175" s="339"/>
      <c r="Q175" s="409"/>
      <c r="R175" s="383" t="str">
        <f t="shared" si="8"/>
        <v/>
      </c>
      <c r="S175" s="384" t="str">
        <f t="shared" si="9"/>
        <v/>
      </c>
      <c r="T175" s="391"/>
      <c r="U175" s="465"/>
      <c r="V175" s="418"/>
      <c r="W175" s="383" t="str">
        <f t="shared" si="10"/>
        <v/>
      </c>
      <c r="X175" s="384" t="str">
        <f t="shared" si="11"/>
        <v/>
      </c>
      <c r="Y175" s="392"/>
      <c r="Z175" s="410"/>
      <c r="AA175" s="4"/>
      <c r="AB175" s="3"/>
      <c r="AC175" s="3"/>
    </row>
    <row r="176" spans="1:29" ht="15" customHeight="1" x14ac:dyDescent="0.3">
      <c r="A176" s="3"/>
      <c r="B176" s="4"/>
      <c r="C176" s="403"/>
      <c r="D176" s="404"/>
      <c r="E176" s="404"/>
      <c r="F176" s="443"/>
      <c r="G176" s="444"/>
      <c r="H176" s="405"/>
      <c r="I176" s="406"/>
      <c r="J176" s="404"/>
      <c r="K176" s="405"/>
      <c r="L176" s="463"/>
      <c r="M176" s="463"/>
      <c r="N176" s="464"/>
      <c r="O176" s="339"/>
      <c r="P176" s="339"/>
      <c r="Q176" s="409"/>
      <c r="R176" s="383" t="str">
        <f t="shared" si="8"/>
        <v/>
      </c>
      <c r="S176" s="384" t="str">
        <f t="shared" si="9"/>
        <v/>
      </c>
      <c r="T176" s="391"/>
      <c r="U176" s="465"/>
      <c r="V176" s="418"/>
      <c r="W176" s="383" t="str">
        <f t="shared" si="10"/>
        <v/>
      </c>
      <c r="X176" s="384" t="str">
        <f t="shared" si="11"/>
        <v/>
      </c>
      <c r="Y176" s="392"/>
      <c r="Z176" s="410"/>
      <c r="AA176" s="4"/>
      <c r="AB176" s="3"/>
      <c r="AC176" s="3"/>
    </row>
    <row r="177" spans="1:29" ht="15" customHeight="1" x14ac:dyDescent="0.3">
      <c r="A177" s="3"/>
      <c r="B177" s="4"/>
      <c r="C177" s="403"/>
      <c r="D177" s="404"/>
      <c r="E177" s="404"/>
      <c r="F177" s="443"/>
      <c r="G177" s="444"/>
      <c r="H177" s="405"/>
      <c r="I177" s="406"/>
      <c r="J177" s="404"/>
      <c r="K177" s="405"/>
      <c r="L177" s="463"/>
      <c r="M177" s="463"/>
      <c r="N177" s="464"/>
      <c r="O177" s="339"/>
      <c r="P177" s="339"/>
      <c r="Q177" s="409"/>
      <c r="R177" s="383" t="str">
        <f t="shared" si="8"/>
        <v/>
      </c>
      <c r="S177" s="384" t="str">
        <f t="shared" si="9"/>
        <v/>
      </c>
      <c r="T177" s="391"/>
      <c r="U177" s="465"/>
      <c r="V177" s="418"/>
      <c r="W177" s="383" t="str">
        <f t="shared" si="10"/>
        <v/>
      </c>
      <c r="X177" s="384" t="str">
        <f t="shared" si="11"/>
        <v/>
      </c>
      <c r="Y177" s="392"/>
      <c r="Z177" s="410"/>
      <c r="AA177" s="4"/>
      <c r="AB177" s="3"/>
      <c r="AC177" s="3"/>
    </row>
    <row r="178" spans="1:29" ht="15" customHeight="1" x14ac:dyDescent="0.3">
      <c r="A178" s="3"/>
      <c r="B178" s="4"/>
      <c r="C178" s="403"/>
      <c r="D178" s="404"/>
      <c r="E178" s="404"/>
      <c r="F178" s="443"/>
      <c r="G178" s="444"/>
      <c r="H178" s="405"/>
      <c r="I178" s="406"/>
      <c r="J178" s="404"/>
      <c r="K178" s="405"/>
      <c r="L178" s="463"/>
      <c r="M178" s="463"/>
      <c r="N178" s="464"/>
      <c r="O178" s="339"/>
      <c r="P178" s="339"/>
      <c r="Q178" s="409"/>
      <c r="R178" s="383" t="str">
        <f t="shared" si="8"/>
        <v/>
      </c>
      <c r="S178" s="384" t="str">
        <f t="shared" si="9"/>
        <v/>
      </c>
      <c r="T178" s="391"/>
      <c r="U178" s="465"/>
      <c r="V178" s="418"/>
      <c r="W178" s="383" t="str">
        <f t="shared" si="10"/>
        <v/>
      </c>
      <c r="X178" s="384" t="str">
        <f t="shared" si="11"/>
        <v/>
      </c>
      <c r="Y178" s="392"/>
      <c r="Z178" s="410"/>
      <c r="AA178" s="4"/>
      <c r="AB178" s="3"/>
      <c r="AC178" s="3"/>
    </row>
    <row r="179" spans="1:29" ht="15" customHeight="1" x14ac:dyDescent="0.3">
      <c r="A179" s="3"/>
      <c r="B179" s="4"/>
      <c r="C179" s="403"/>
      <c r="D179" s="404"/>
      <c r="E179" s="404"/>
      <c r="F179" s="443"/>
      <c r="G179" s="444"/>
      <c r="H179" s="405"/>
      <c r="I179" s="406"/>
      <c r="J179" s="404"/>
      <c r="K179" s="405"/>
      <c r="L179" s="463"/>
      <c r="M179" s="463"/>
      <c r="N179" s="464"/>
      <c r="O179" s="339"/>
      <c r="P179" s="339"/>
      <c r="Q179" s="409"/>
      <c r="R179" s="383" t="str">
        <f t="shared" si="8"/>
        <v/>
      </c>
      <c r="S179" s="384" t="str">
        <f t="shared" si="9"/>
        <v/>
      </c>
      <c r="T179" s="391"/>
      <c r="U179" s="465"/>
      <c r="V179" s="418"/>
      <c r="W179" s="383" t="str">
        <f t="shared" si="10"/>
        <v/>
      </c>
      <c r="X179" s="384" t="str">
        <f t="shared" si="11"/>
        <v/>
      </c>
      <c r="Y179" s="392"/>
      <c r="Z179" s="410"/>
      <c r="AA179" s="4"/>
      <c r="AB179" s="3"/>
      <c r="AC179" s="3"/>
    </row>
    <row r="180" spans="1:29" ht="15" customHeight="1" x14ac:dyDescent="0.3">
      <c r="A180" s="3"/>
      <c r="B180" s="4"/>
      <c r="C180" s="403"/>
      <c r="D180" s="404"/>
      <c r="E180" s="404"/>
      <c r="F180" s="443"/>
      <c r="G180" s="444"/>
      <c r="H180" s="405"/>
      <c r="I180" s="406"/>
      <c r="J180" s="404"/>
      <c r="K180" s="405"/>
      <c r="L180" s="463"/>
      <c r="M180" s="463"/>
      <c r="N180" s="464"/>
      <c r="O180" s="339"/>
      <c r="P180" s="339"/>
      <c r="Q180" s="409"/>
      <c r="R180" s="383" t="str">
        <f t="shared" si="8"/>
        <v/>
      </c>
      <c r="S180" s="384" t="str">
        <f t="shared" si="9"/>
        <v/>
      </c>
      <c r="T180" s="391"/>
      <c r="U180" s="465"/>
      <c r="V180" s="418"/>
      <c r="W180" s="383" t="str">
        <f t="shared" si="10"/>
        <v/>
      </c>
      <c r="X180" s="384" t="str">
        <f t="shared" si="11"/>
        <v/>
      </c>
      <c r="Y180" s="392"/>
      <c r="Z180" s="410"/>
      <c r="AA180" s="4"/>
      <c r="AB180" s="3"/>
      <c r="AC180" s="3"/>
    </row>
    <row r="181" spans="1:29" ht="15" customHeight="1" x14ac:dyDescent="0.3">
      <c r="A181" s="3"/>
      <c r="B181" s="4"/>
      <c r="C181" s="403"/>
      <c r="D181" s="404"/>
      <c r="E181" s="404"/>
      <c r="F181" s="443"/>
      <c r="G181" s="444"/>
      <c r="H181" s="405"/>
      <c r="I181" s="406"/>
      <c r="J181" s="404"/>
      <c r="K181" s="405"/>
      <c r="L181" s="463"/>
      <c r="M181" s="463"/>
      <c r="N181" s="464"/>
      <c r="O181" s="339"/>
      <c r="P181" s="339"/>
      <c r="Q181" s="409"/>
      <c r="R181" s="383" t="str">
        <f t="shared" si="8"/>
        <v/>
      </c>
      <c r="S181" s="384" t="str">
        <f t="shared" si="9"/>
        <v/>
      </c>
      <c r="T181" s="391"/>
      <c r="U181" s="465"/>
      <c r="V181" s="418"/>
      <c r="W181" s="383" t="str">
        <f t="shared" si="10"/>
        <v/>
      </c>
      <c r="X181" s="384" t="str">
        <f t="shared" si="11"/>
        <v/>
      </c>
      <c r="Y181" s="392"/>
      <c r="Z181" s="410"/>
      <c r="AA181" s="4"/>
      <c r="AB181" s="3"/>
      <c r="AC181" s="3"/>
    </row>
    <row r="182" spans="1:29" ht="15" customHeight="1" x14ac:dyDescent="0.3">
      <c r="A182" s="3"/>
      <c r="B182" s="4"/>
      <c r="C182" s="403"/>
      <c r="D182" s="404"/>
      <c r="E182" s="404"/>
      <c r="F182" s="443"/>
      <c r="G182" s="444"/>
      <c r="H182" s="405"/>
      <c r="I182" s="406"/>
      <c r="J182" s="404"/>
      <c r="K182" s="405"/>
      <c r="L182" s="463"/>
      <c r="M182" s="463"/>
      <c r="N182" s="464"/>
      <c r="O182" s="339"/>
      <c r="P182" s="339"/>
      <c r="Q182" s="409"/>
      <c r="R182" s="383" t="str">
        <f t="shared" si="8"/>
        <v/>
      </c>
      <c r="S182" s="384" t="str">
        <f t="shared" si="9"/>
        <v/>
      </c>
      <c r="T182" s="391"/>
      <c r="U182" s="465"/>
      <c r="V182" s="418"/>
      <c r="W182" s="383" t="str">
        <f t="shared" si="10"/>
        <v/>
      </c>
      <c r="X182" s="384" t="str">
        <f t="shared" si="11"/>
        <v/>
      </c>
      <c r="Y182" s="392"/>
      <c r="Z182" s="410"/>
      <c r="AA182" s="4"/>
      <c r="AB182" s="3"/>
      <c r="AC182" s="3"/>
    </row>
    <row r="183" spans="1:29" ht="15" customHeight="1" x14ac:dyDescent="0.3">
      <c r="A183" s="3"/>
      <c r="B183" s="4"/>
      <c r="C183" s="403"/>
      <c r="D183" s="404"/>
      <c r="E183" s="404"/>
      <c r="F183" s="443"/>
      <c r="G183" s="444"/>
      <c r="H183" s="405"/>
      <c r="I183" s="406"/>
      <c r="J183" s="404"/>
      <c r="K183" s="405"/>
      <c r="L183" s="463"/>
      <c r="M183" s="463"/>
      <c r="N183" s="464"/>
      <c r="O183" s="339"/>
      <c r="P183" s="339"/>
      <c r="Q183" s="409"/>
      <c r="R183" s="383" t="str">
        <f t="shared" si="8"/>
        <v/>
      </c>
      <c r="S183" s="384" t="str">
        <f t="shared" si="9"/>
        <v/>
      </c>
      <c r="T183" s="391"/>
      <c r="U183" s="465"/>
      <c r="V183" s="418"/>
      <c r="W183" s="383" t="str">
        <f t="shared" si="10"/>
        <v/>
      </c>
      <c r="X183" s="384" t="str">
        <f t="shared" si="11"/>
        <v/>
      </c>
      <c r="Y183" s="392"/>
      <c r="Z183" s="410"/>
      <c r="AA183" s="4"/>
      <c r="AB183" s="3"/>
      <c r="AC183" s="3"/>
    </row>
    <row r="184" spans="1:29" ht="15" customHeight="1" x14ac:dyDescent="0.3">
      <c r="A184" s="3"/>
      <c r="B184" s="4"/>
      <c r="C184" s="403"/>
      <c r="D184" s="404"/>
      <c r="E184" s="404"/>
      <c r="F184" s="443"/>
      <c r="G184" s="444"/>
      <c r="H184" s="405"/>
      <c r="I184" s="406"/>
      <c r="J184" s="404"/>
      <c r="K184" s="405"/>
      <c r="L184" s="463"/>
      <c r="M184" s="463"/>
      <c r="N184" s="464"/>
      <c r="O184" s="339"/>
      <c r="P184" s="339"/>
      <c r="Q184" s="409"/>
      <c r="R184" s="383" t="str">
        <f t="shared" si="8"/>
        <v/>
      </c>
      <c r="S184" s="384" t="str">
        <f t="shared" si="9"/>
        <v/>
      </c>
      <c r="T184" s="391"/>
      <c r="U184" s="465"/>
      <c r="V184" s="418"/>
      <c r="W184" s="383" t="str">
        <f t="shared" si="10"/>
        <v/>
      </c>
      <c r="X184" s="384" t="str">
        <f t="shared" si="11"/>
        <v/>
      </c>
      <c r="Y184" s="392"/>
      <c r="Z184" s="410"/>
      <c r="AA184" s="4"/>
      <c r="AB184" s="3"/>
      <c r="AC184" s="3"/>
    </row>
    <row r="185" spans="1:29" ht="15" customHeight="1" x14ac:dyDescent="0.3">
      <c r="A185" s="3"/>
      <c r="B185" s="4"/>
      <c r="C185" s="403"/>
      <c r="D185" s="404"/>
      <c r="E185" s="404"/>
      <c r="F185" s="443"/>
      <c r="G185" s="444"/>
      <c r="H185" s="405"/>
      <c r="I185" s="406"/>
      <c r="J185" s="404"/>
      <c r="K185" s="405"/>
      <c r="L185" s="463"/>
      <c r="M185" s="463"/>
      <c r="N185" s="464"/>
      <c r="O185" s="339"/>
      <c r="P185" s="339"/>
      <c r="Q185" s="409"/>
      <c r="R185" s="383" t="str">
        <f t="shared" si="8"/>
        <v/>
      </c>
      <c r="S185" s="384" t="str">
        <f t="shared" si="9"/>
        <v/>
      </c>
      <c r="T185" s="391"/>
      <c r="U185" s="465"/>
      <c r="V185" s="418"/>
      <c r="W185" s="383" t="str">
        <f t="shared" si="10"/>
        <v/>
      </c>
      <c r="X185" s="384" t="str">
        <f t="shared" si="11"/>
        <v/>
      </c>
      <c r="Y185" s="392"/>
      <c r="Z185" s="410"/>
      <c r="AA185" s="4"/>
      <c r="AB185" s="3"/>
      <c r="AC185" s="3"/>
    </row>
    <row r="186" spans="1:29" ht="15" customHeight="1" x14ac:dyDescent="0.3">
      <c r="A186" s="3"/>
      <c r="B186" s="4"/>
      <c r="C186" s="403"/>
      <c r="D186" s="404"/>
      <c r="E186" s="404"/>
      <c r="F186" s="443"/>
      <c r="G186" s="444"/>
      <c r="H186" s="405"/>
      <c r="I186" s="406"/>
      <c r="J186" s="404"/>
      <c r="K186" s="405"/>
      <c r="L186" s="463"/>
      <c r="M186" s="463"/>
      <c r="N186" s="464"/>
      <c r="O186" s="339"/>
      <c r="P186" s="339"/>
      <c r="Q186" s="409"/>
      <c r="R186" s="383" t="str">
        <f t="shared" si="8"/>
        <v/>
      </c>
      <c r="S186" s="384" t="str">
        <f t="shared" si="9"/>
        <v/>
      </c>
      <c r="T186" s="391"/>
      <c r="U186" s="465"/>
      <c r="V186" s="418"/>
      <c r="W186" s="383" t="str">
        <f t="shared" si="10"/>
        <v/>
      </c>
      <c r="X186" s="384" t="str">
        <f t="shared" si="11"/>
        <v/>
      </c>
      <c r="Y186" s="392"/>
      <c r="Z186" s="410"/>
      <c r="AA186" s="4"/>
      <c r="AB186" s="3"/>
      <c r="AC186" s="3"/>
    </row>
    <row r="187" spans="1:29" ht="15" customHeight="1" x14ac:dyDescent="0.3">
      <c r="A187" s="3"/>
      <c r="B187" s="4"/>
      <c r="C187" s="403"/>
      <c r="D187" s="404"/>
      <c r="E187" s="404"/>
      <c r="F187" s="443"/>
      <c r="G187" s="444"/>
      <c r="H187" s="405"/>
      <c r="I187" s="406"/>
      <c r="J187" s="404"/>
      <c r="K187" s="405"/>
      <c r="L187" s="463"/>
      <c r="M187" s="463"/>
      <c r="N187" s="464"/>
      <c r="O187" s="339"/>
      <c r="P187" s="339"/>
      <c r="Q187" s="409"/>
      <c r="R187" s="383" t="str">
        <f t="shared" si="8"/>
        <v/>
      </c>
      <c r="S187" s="384" t="str">
        <f t="shared" si="9"/>
        <v/>
      </c>
      <c r="T187" s="391"/>
      <c r="U187" s="465"/>
      <c r="V187" s="418"/>
      <c r="W187" s="383" t="str">
        <f t="shared" si="10"/>
        <v/>
      </c>
      <c r="X187" s="384" t="str">
        <f t="shared" si="11"/>
        <v/>
      </c>
      <c r="Y187" s="392"/>
      <c r="Z187" s="410"/>
      <c r="AA187" s="4"/>
      <c r="AB187" s="3"/>
      <c r="AC187" s="3"/>
    </row>
    <row r="188" spans="1:29" ht="15" customHeight="1" x14ac:dyDescent="0.3">
      <c r="A188" s="3"/>
      <c r="B188" s="4"/>
      <c r="C188" s="403"/>
      <c r="D188" s="404"/>
      <c r="E188" s="404"/>
      <c r="F188" s="443"/>
      <c r="G188" s="444"/>
      <c r="H188" s="405"/>
      <c r="I188" s="406"/>
      <c r="J188" s="404"/>
      <c r="K188" s="405"/>
      <c r="L188" s="463"/>
      <c r="M188" s="463"/>
      <c r="N188" s="464"/>
      <c r="O188" s="339"/>
      <c r="P188" s="339"/>
      <c r="Q188" s="409"/>
      <c r="R188" s="383" t="str">
        <f t="shared" si="8"/>
        <v/>
      </c>
      <c r="S188" s="384" t="str">
        <f t="shared" si="9"/>
        <v/>
      </c>
      <c r="T188" s="391"/>
      <c r="U188" s="465"/>
      <c r="V188" s="418"/>
      <c r="W188" s="383" t="str">
        <f t="shared" si="10"/>
        <v/>
      </c>
      <c r="X188" s="384" t="str">
        <f t="shared" si="11"/>
        <v/>
      </c>
      <c r="Y188" s="392"/>
      <c r="Z188" s="410"/>
      <c r="AA188" s="4"/>
      <c r="AB188" s="3"/>
      <c r="AC188" s="3"/>
    </row>
    <row r="189" spans="1:29" ht="15" customHeight="1" x14ac:dyDescent="0.3">
      <c r="A189" s="3"/>
      <c r="B189" s="4"/>
      <c r="C189" s="403"/>
      <c r="D189" s="404"/>
      <c r="E189" s="404"/>
      <c r="F189" s="443"/>
      <c r="G189" s="444"/>
      <c r="H189" s="405"/>
      <c r="I189" s="406"/>
      <c r="J189" s="404"/>
      <c r="K189" s="405"/>
      <c r="L189" s="463"/>
      <c r="M189" s="463"/>
      <c r="N189" s="464"/>
      <c r="O189" s="339"/>
      <c r="P189" s="339"/>
      <c r="Q189" s="409"/>
      <c r="R189" s="383" t="str">
        <f t="shared" si="8"/>
        <v/>
      </c>
      <c r="S189" s="384" t="str">
        <f t="shared" si="9"/>
        <v/>
      </c>
      <c r="T189" s="391"/>
      <c r="U189" s="465"/>
      <c r="V189" s="418"/>
      <c r="W189" s="383" t="str">
        <f t="shared" si="10"/>
        <v/>
      </c>
      <c r="X189" s="384" t="str">
        <f t="shared" si="11"/>
        <v/>
      </c>
      <c r="Y189" s="392"/>
      <c r="Z189" s="410"/>
      <c r="AA189" s="4"/>
      <c r="AB189" s="3"/>
      <c r="AC189" s="3"/>
    </row>
    <row r="190" spans="1:29" ht="15" customHeight="1" x14ac:dyDescent="0.3">
      <c r="A190" s="3"/>
      <c r="B190" s="4"/>
      <c r="C190" s="403"/>
      <c r="D190" s="404"/>
      <c r="E190" s="404"/>
      <c r="F190" s="443"/>
      <c r="G190" s="444"/>
      <c r="H190" s="405"/>
      <c r="I190" s="406"/>
      <c r="J190" s="404"/>
      <c r="K190" s="405"/>
      <c r="L190" s="463"/>
      <c r="M190" s="463"/>
      <c r="N190" s="464"/>
      <c r="O190" s="339"/>
      <c r="P190" s="339"/>
      <c r="Q190" s="409"/>
      <c r="R190" s="383" t="str">
        <f t="shared" si="8"/>
        <v/>
      </c>
      <c r="S190" s="384" t="str">
        <f t="shared" si="9"/>
        <v/>
      </c>
      <c r="T190" s="391"/>
      <c r="U190" s="465"/>
      <c r="V190" s="418"/>
      <c r="W190" s="383" t="str">
        <f t="shared" si="10"/>
        <v/>
      </c>
      <c r="X190" s="384" t="str">
        <f t="shared" si="11"/>
        <v/>
      </c>
      <c r="Y190" s="392"/>
      <c r="Z190" s="410"/>
      <c r="AA190" s="4"/>
      <c r="AB190" s="3"/>
      <c r="AC190" s="3"/>
    </row>
    <row r="191" spans="1:29" ht="15" customHeight="1" x14ac:dyDescent="0.3">
      <c r="A191" s="3"/>
      <c r="B191" s="4"/>
      <c r="C191" s="403"/>
      <c r="D191" s="404"/>
      <c r="E191" s="404"/>
      <c r="F191" s="443"/>
      <c r="G191" s="444"/>
      <c r="H191" s="405"/>
      <c r="I191" s="406"/>
      <c r="J191" s="404"/>
      <c r="K191" s="405"/>
      <c r="L191" s="463"/>
      <c r="M191" s="463"/>
      <c r="N191" s="464"/>
      <c r="O191" s="339"/>
      <c r="P191" s="339"/>
      <c r="Q191" s="409"/>
      <c r="R191" s="383" t="str">
        <f t="shared" si="8"/>
        <v/>
      </c>
      <c r="S191" s="384" t="str">
        <f t="shared" si="9"/>
        <v/>
      </c>
      <c r="T191" s="391"/>
      <c r="U191" s="465"/>
      <c r="V191" s="418"/>
      <c r="W191" s="383" t="str">
        <f t="shared" si="10"/>
        <v/>
      </c>
      <c r="X191" s="384" t="str">
        <f t="shared" si="11"/>
        <v/>
      </c>
      <c r="Y191" s="392"/>
      <c r="Z191" s="410"/>
      <c r="AA191" s="4"/>
      <c r="AB191" s="3"/>
      <c r="AC191" s="3"/>
    </row>
    <row r="192" spans="1:29" ht="15" customHeight="1" x14ac:dyDescent="0.3">
      <c r="A192" s="3"/>
      <c r="B192" s="4"/>
      <c r="C192" s="403"/>
      <c r="D192" s="404"/>
      <c r="E192" s="404"/>
      <c r="F192" s="443"/>
      <c r="G192" s="444"/>
      <c r="H192" s="405"/>
      <c r="I192" s="406"/>
      <c r="J192" s="404"/>
      <c r="K192" s="405"/>
      <c r="L192" s="463"/>
      <c r="M192" s="463"/>
      <c r="N192" s="464"/>
      <c r="O192" s="339"/>
      <c r="P192" s="339"/>
      <c r="Q192" s="409"/>
      <c r="R192" s="383" t="str">
        <f t="shared" si="8"/>
        <v/>
      </c>
      <c r="S192" s="384" t="str">
        <f t="shared" si="9"/>
        <v/>
      </c>
      <c r="T192" s="391"/>
      <c r="U192" s="465"/>
      <c r="V192" s="418"/>
      <c r="W192" s="383" t="str">
        <f t="shared" si="10"/>
        <v/>
      </c>
      <c r="X192" s="384" t="str">
        <f t="shared" si="11"/>
        <v/>
      </c>
      <c r="Y192" s="392"/>
      <c r="Z192" s="410"/>
      <c r="AA192" s="4"/>
      <c r="AB192" s="3"/>
      <c r="AC192" s="3"/>
    </row>
    <row r="193" spans="1:29" ht="15" customHeight="1" x14ac:dyDescent="0.3">
      <c r="A193" s="3"/>
      <c r="B193" s="4"/>
      <c r="C193" s="403"/>
      <c r="D193" s="404"/>
      <c r="E193" s="404"/>
      <c r="F193" s="443"/>
      <c r="G193" s="444"/>
      <c r="H193" s="405"/>
      <c r="I193" s="406"/>
      <c r="J193" s="404"/>
      <c r="K193" s="405"/>
      <c r="L193" s="463"/>
      <c r="M193" s="463"/>
      <c r="N193" s="464"/>
      <c r="O193" s="339"/>
      <c r="P193" s="339"/>
      <c r="Q193" s="409"/>
      <c r="R193" s="383" t="str">
        <f t="shared" si="8"/>
        <v/>
      </c>
      <c r="S193" s="384" t="str">
        <f t="shared" si="9"/>
        <v/>
      </c>
      <c r="T193" s="391"/>
      <c r="U193" s="465"/>
      <c r="V193" s="418"/>
      <c r="W193" s="383" t="str">
        <f t="shared" si="10"/>
        <v/>
      </c>
      <c r="X193" s="384" t="str">
        <f t="shared" si="11"/>
        <v/>
      </c>
      <c r="Y193" s="392"/>
      <c r="Z193" s="410"/>
      <c r="AA193" s="4"/>
      <c r="AB193" s="3"/>
      <c r="AC193" s="3"/>
    </row>
    <row r="194" spans="1:29" ht="15" customHeight="1" x14ac:dyDescent="0.3">
      <c r="A194" s="3"/>
      <c r="B194" s="4"/>
      <c r="C194" s="403"/>
      <c r="D194" s="404"/>
      <c r="E194" s="404"/>
      <c r="F194" s="443"/>
      <c r="G194" s="444"/>
      <c r="H194" s="405"/>
      <c r="I194" s="406"/>
      <c r="J194" s="404"/>
      <c r="K194" s="405"/>
      <c r="L194" s="463"/>
      <c r="M194" s="463"/>
      <c r="N194" s="464"/>
      <c r="O194" s="339"/>
      <c r="P194" s="339"/>
      <c r="Q194" s="409"/>
      <c r="R194" s="383" t="str">
        <f t="shared" si="8"/>
        <v/>
      </c>
      <c r="S194" s="384" t="str">
        <f t="shared" si="9"/>
        <v/>
      </c>
      <c r="T194" s="391"/>
      <c r="U194" s="465"/>
      <c r="V194" s="418"/>
      <c r="W194" s="383" t="str">
        <f t="shared" si="10"/>
        <v/>
      </c>
      <c r="X194" s="384" t="str">
        <f t="shared" si="11"/>
        <v/>
      </c>
      <c r="Y194" s="392"/>
      <c r="Z194" s="410"/>
      <c r="AA194" s="4"/>
      <c r="AB194" s="3"/>
      <c r="AC194" s="3"/>
    </row>
    <row r="195" spans="1:29" ht="15" customHeight="1" x14ac:dyDescent="0.3">
      <c r="A195" s="3"/>
      <c r="B195" s="4"/>
      <c r="C195" s="403"/>
      <c r="D195" s="404"/>
      <c r="E195" s="404"/>
      <c r="F195" s="443"/>
      <c r="G195" s="444"/>
      <c r="H195" s="405"/>
      <c r="I195" s="406"/>
      <c r="J195" s="404"/>
      <c r="K195" s="405"/>
      <c r="L195" s="463"/>
      <c r="M195" s="463"/>
      <c r="N195" s="464"/>
      <c r="O195" s="339"/>
      <c r="P195" s="339"/>
      <c r="Q195" s="409"/>
      <c r="R195" s="383" t="str">
        <f t="shared" si="8"/>
        <v/>
      </c>
      <c r="S195" s="384" t="str">
        <f t="shared" si="9"/>
        <v/>
      </c>
      <c r="T195" s="391"/>
      <c r="U195" s="465"/>
      <c r="V195" s="418"/>
      <c r="W195" s="383" t="str">
        <f t="shared" si="10"/>
        <v/>
      </c>
      <c r="X195" s="384" t="str">
        <f t="shared" si="11"/>
        <v/>
      </c>
      <c r="Y195" s="392"/>
      <c r="Z195" s="410"/>
      <c r="AA195" s="4"/>
      <c r="AB195" s="3"/>
      <c r="AC195" s="3"/>
    </row>
    <row r="196" spans="1:29" ht="15" customHeight="1" x14ac:dyDescent="0.3">
      <c r="A196" s="3"/>
      <c r="B196" s="4"/>
      <c r="C196" s="403"/>
      <c r="D196" s="404"/>
      <c r="E196" s="404"/>
      <c r="F196" s="443"/>
      <c r="G196" s="444"/>
      <c r="H196" s="405"/>
      <c r="I196" s="406"/>
      <c r="J196" s="404"/>
      <c r="K196" s="405"/>
      <c r="L196" s="463"/>
      <c r="M196" s="463"/>
      <c r="N196" s="464"/>
      <c r="O196" s="339"/>
      <c r="P196" s="339"/>
      <c r="Q196" s="409"/>
      <c r="R196" s="383" t="str">
        <f t="shared" si="8"/>
        <v/>
      </c>
      <c r="S196" s="384" t="str">
        <f t="shared" si="9"/>
        <v/>
      </c>
      <c r="T196" s="391"/>
      <c r="U196" s="465"/>
      <c r="V196" s="418"/>
      <c r="W196" s="383" t="str">
        <f t="shared" si="10"/>
        <v/>
      </c>
      <c r="X196" s="384" t="str">
        <f t="shared" si="11"/>
        <v/>
      </c>
      <c r="Y196" s="392"/>
      <c r="Z196" s="410"/>
      <c r="AA196" s="4"/>
      <c r="AB196" s="3"/>
      <c r="AC196" s="3"/>
    </row>
    <row r="197" spans="1:29" ht="15" customHeight="1" x14ac:dyDescent="0.3">
      <c r="A197" s="3"/>
      <c r="B197" s="4"/>
      <c r="C197" s="403"/>
      <c r="D197" s="404"/>
      <c r="E197" s="404"/>
      <c r="F197" s="443"/>
      <c r="G197" s="444"/>
      <c r="H197" s="405"/>
      <c r="I197" s="406"/>
      <c r="J197" s="404"/>
      <c r="K197" s="405"/>
      <c r="L197" s="463"/>
      <c r="M197" s="463"/>
      <c r="N197" s="464"/>
      <c r="O197" s="339"/>
      <c r="P197" s="339"/>
      <c r="Q197" s="409"/>
      <c r="R197" s="383" t="str">
        <f t="shared" si="8"/>
        <v/>
      </c>
      <c r="S197" s="384" t="str">
        <f t="shared" si="9"/>
        <v/>
      </c>
      <c r="T197" s="391"/>
      <c r="U197" s="465"/>
      <c r="V197" s="418"/>
      <c r="W197" s="383" t="str">
        <f t="shared" si="10"/>
        <v/>
      </c>
      <c r="X197" s="384" t="str">
        <f t="shared" si="11"/>
        <v/>
      </c>
      <c r="Y197" s="392"/>
      <c r="Z197" s="410"/>
      <c r="AA197" s="4"/>
      <c r="AB197" s="3"/>
      <c r="AC197" s="3"/>
    </row>
    <row r="198" spans="1:29" ht="15" customHeight="1" x14ac:dyDescent="0.3">
      <c r="A198" s="3"/>
      <c r="B198" s="4"/>
      <c r="C198" s="403"/>
      <c r="D198" s="404"/>
      <c r="E198" s="404"/>
      <c r="F198" s="443"/>
      <c r="G198" s="444"/>
      <c r="H198" s="405"/>
      <c r="I198" s="406"/>
      <c r="J198" s="404"/>
      <c r="K198" s="405"/>
      <c r="L198" s="463"/>
      <c r="M198" s="463"/>
      <c r="N198" s="464"/>
      <c r="O198" s="339"/>
      <c r="P198" s="339"/>
      <c r="Q198" s="409"/>
      <c r="R198" s="383" t="str">
        <f t="shared" si="8"/>
        <v/>
      </c>
      <c r="S198" s="384" t="str">
        <f t="shared" si="9"/>
        <v/>
      </c>
      <c r="T198" s="391"/>
      <c r="U198" s="465"/>
      <c r="V198" s="418"/>
      <c r="W198" s="383" t="str">
        <f t="shared" si="10"/>
        <v/>
      </c>
      <c r="X198" s="384" t="str">
        <f t="shared" si="11"/>
        <v/>
      </c>
      <c r="Y198" s="392"/>
      <c r="Z198" s="410"/>
      <c r="AA198" s="4"/>
      <c r="AB198" s="3"/>
      <c r="AC198" s="3"/>
    </row>
    <row r="199" spans="1:29" ht="15" customHeight="1" x14ac:dyDescent="0.3">
      <c r="A199" s="3"/>
      <c r="B199" s="4"/>
      <c r="C199" s="403"/>
      <c r="D199" s="404"/>
      <c r="E199" s="404"/>
      <c r="F199" s="443"/>
      <c r="G199" s="444"/>
      <c r="H199" s="405"/>
      <c r="I199" s="406"/>
      <c r="J199" s="404"/>
      <c r="K199" s="405"/>
      <c r="L199" s="463"/>
      <c r="M199" s="463"/>
      <c r="N199" s="464"/>
      <c r="O199" s="339"/>
      <c r="P199" s="339"/>
      <c r="Q199" s="409"/>
      <c r="R199" s="383" t="str">
        <f t="shared" si="8"/>
        <v/>
      </c>
      <c r="S199" s="384" t="str">
        <f t="shared" si="9"/>
        <v/>
      </c>
      <c r="T199" s="391"/>
      <c r="U199" s="465"/>
      <c r="V199" s="418"/>
      <c r="W199" s="383" t="str">
        <f t="shared" si="10"/>
        <v/>
      </c>
      <c r="X199" s="384" t="str">
        <f t="shared" si="11"/>
        <v/>
      </c>
      <c r="Y199" s="392"/>
      <c r="Z199" s="410"/>
      <c r="AA199" s="4"/>
      <c r="AB199" s="3"/>
      <c r="AC199" s="3"/>
    </row>
    <row r="200" spans="1:29" ht="15" customHeight="1" x14ac:dyDescent="0.3">
      <c r="A200" s="3"/>
      <c r="B200" s="4"/>
      <c r="C200" s="403"/>
      <c r="D200" s="404"/>
      <c r="E200" s="404"/>
      <c r="F200" s="443"/>
      <c r="G200" s="444"/>
      <c r="H200" s="405"/>
      <c r="I200" s="406"/>
      <c r="J200" s="404"/>
      <c r="K200" s="405"/>
      <c r="L200" s="463"/>
      <c r="M200" s="463"/>
      <c r="N200" s="464"/>
      <c r="O200" s="339"/>
      <c r="P200" s="339"/>
      <c r="Q200" s="409"/>
      <c r="R200" s="383" t="str">
        <f t="shared" si="8"/>
        <v/>
      </c>
      <c r="S200" s="384" t="str">
        <f t="shared" si="9"/>
        <v/>
      </c>
      <c r="T200" s="391"/>
      <c r="U200" s="465"/>
      <c r="V200" s="418"/>
      <c r="W200" s="383" t="str">
        <f t="shared" si="10"/>
        <v/>
      </c>
      <c r="X200" s="384" t="str">
        <f t="shared" si="11"/>
        <v/>
      </c>
      <c r="Y200" s="392"/>
      <c r="Z200" s="410"/>
      <c r="AA200" s="4"/>
      <c r="AB200" s="3"/>
      <c r="AC200" s="3"/>
    </row>
    <row r="201" spans="1:29" ht="15" customHeight="1" x14ac:dyDescent="0.3">
      <c r="A201" s="3"/>
      <c r="B201" s="4"/>
      <c r="C201" s="403"/>
      <c r="D201" s="404"/>
      <c r="E201" s="404"/>
      <c r="F201" s="443"/>
      <c r="G201" s="444"/>
      <c r="H201" s="405"/>
      <c r="I201" s="406"/>
      <c r="J201" s="404"/>
      <c r="K201" s="405"/>
      <c r="L201" s="463"/>
      <c r="M201" s="463"/>
      <c r="N201" s="464"/>
      <c r="O201" s="339"/>
      <c r="P201" s="339"/>
      <c r="Q201" s="409"/>
      <c r="R201" s="383" t="str">
        <f t="shared" si="8"/>
        <v/>
      </c>
      <c r="S201" s="384" t="str">
        <f t="shared" si="9"/>
        <v/>
      </c>
      <c r="T201" s="391"/>
      <c r="U201" s="465"/>
      <c r="V201" s="418"/>
      <c r="W201" s="383" t="str">
        <f t="shared" si="10"/>
        <v/>
      </c>
      <c r="X201" s="384" t="str">
        <f t="shared" si="11"/>
        <v/>
      </c>
      <c r="Y201" s="392"/>
      <c r="Z201" s="410"/>
      <c r="AA201" s="4"/>
      <c r="AB201" s="3"/>
      <c r="AC201" s="3"/>
    </row>
    <row r="202" spans="1:29" ht="15" customHeight="1" x14ac:dyDescent="0.3">
      <c r="A202" s="3"/>
      <c r="B202" s="4"/>
      <c r="C202" s="403"/>
      <c r="D202" s="404"/>
      <c r="E202" s="404"/>
      <c r="F202" s="443"/>
      <c r="G202" s="444"/>
      <c r="H202" s="405"/>
      <c r="I202" s="406"/>
      <c r="J202" s="404"/>
      <c r="K202" s="405"/>
      <c r="L202" s="463"/>
      <c r="M202" s="463"/>
      <c r="N202" s="464"/>
      <c r="O202" s="339"/>
      <c r="P202" s="339"/>
      <c r="Q202" s="409"/>
      <c r="R202" s="383" t="str">
        <f t="shared" si="8"/>
        <v/>
      </c>
      <c r="S202" s="384" t="str">
        <f t="shared" si="9"/>
        <v/>
      </c>
      <c r="T202" s="391"/>
      <c r="U202" s="465"/>
      <c r="V202" s="418"/>
      <c r="W202" s="383" t="str">
        <f t="shared" si="10"/>
        <v/>
      </c>
      <c r="X202" s="384" t="str">
        <f t="shared" si="11"/>
        <v/>
      </c>
      <c r="Y202" s="392"/>
      <c r="Z202" s="410"/>
      <c r="AA202" s="4"/>
      <c r="AB202" s="3"/>
      <c r="AC202" s="3"/>
    </row>
    <row r="203" spans="1:29" ht="15" customHeight="1" x14ac:dyDescent="0.3">
      <c r="A203" s="3"/>
      <c r="B203" s="4"/>
      <c r="C203" s="403"/>
      <c r="D203" s="404"/>
      <c r="E203" s="404"/>
      <c r="F203" s="443"/>
      <c r="G203" s="444"/>
      <c r="H203" s="405"/>
      <c r="I203" s="406"/>
      <c r="J203" s="404"/>
      <c r="K203" s="405"/>
      <c r="L203" s="463"/>
      <c r="M203" s="463"/>
      <c r="N203" s="464"/>
      <c r="O203" s="339"/>
      <c r="P203" s="339"/>
      <c r="Q203" s="409"/>
      <c r="R203" s="383" t="str">
        <f t="shared" ref="R203:R266" si="12">IF(OR($N203="",$N203=0,AND(F203="OTHER",$N203&lt;&gt;100),AND($F203="Toner",$N203&lt;&gt;100),AND($F203="Ink",$N203&lt;&gt;100),AND($F203="Varnish",$N203&lt;&gt;100),AND($F203="Other",$N203&lt;&gt;100),$F203=""),"",IF(NOT(OR($I203&lt;&gt;"Not relevant classification",$J203="YES")),"not relevant",$N203*$O203*$P203/100000))</f>
        <v/>
      </c>
      <c r="S203" s="384" t="str">
        <f t="shared" ref="S203:S266" si="13">IF(OR(R203="Not relevant",R203=0,R203=""),"",IF(AND((NOT(R203="")),R203&gt;0.1),"YES","NO"))</f>
        <v/>
      </c>
      <c r="T203" s="391"/>
      <c r="U203" s="465"/>
      <c r="V203" s="418"/>
      <c r="W203" s="383" t="str">
        <f t="shared" ref="W203:W266" si="14">IF(OR(C203="",N203="",N203=0),"",IF(OR(F203="OTHER",F203="Toner",F203="Ink",F203="Varnish",I203="Not relevant classification",V203=0),"not relevant",N203*P203/100))</f>
        <v/>
      </c>
      <c r="X203" s="384" t="str">
        <f t="shared" ref="X203:X266" si="15">IF(OR(W203="Not relevant",W203=0,W203=""),"",IF(AND((NOT(W203="")),W203&gt;0.1,W203&lt;&gt;"Not relevant"),"YES","NO"))</f>
        <v/>
      </c>
      <c r="Y203" s="392"/>
      <c r="Z203" s="410"/>
      <c r="AA203" s="4"/>
      <c r="AB203" s="3"/>
      <c r="AC203" s="3"/>
    </row>
    <row r="204" spans="1:29" ht="15" customHeight="1" x14ac:dyDescent="0.3">
      <c r="A204" s="3"/>
      <c r="B204" s="4"/>
      <c r="C204" s="403"/>
      <c r="D204" s="404"/>
      <c r="E204" s="404"/>
      <c r="F204" s="443"/>
      <c r="G204" s="444"/>
      <c r="H204" s="405"/>
      <c r="I204" s="406"/>
      <c r="J204" s="404"/>
      <c r="K204" s="405"/>
      <c r="L204" s="463"/>
      <c r="M204" s="463"/>
      <c r="N204" s="464"/>
      <c r="O204" s="339"/>
      <c r="P204" s="339"/>
      <c r="Q204" s="409"/>
      <c r="R204" s="383" t="str">
        <f t="shared" si="12"/>
        <v/>
      </c>
      <c r="S204" s="384" t="str">
        <f t="shared" si="13"/>
        <v/>
      </c>
      <c r="T204" s="391"/>
      <c r="U204" s="465"/>
      <c r="V204" s="418"/>
      <c r="W204" s="383" t="str">
        <f t="shared" si="14"/>
        <v/>
      </c>
      <c r="X204" s="384" t="str">
        <f t="shared" si="15"/>
        <v/>
      </c>
      <c r="Y204" s="392"/>
      <c r="Z204" s="410"/>
      <c r="AA204" s="4"/>
      <c r="AB204" s="3"/>
      <c r="AC204" s="3"/>
    </row>
    <row r="205" spans="1:29" ht="15" customHeight="1" x14ac:dyDescent="0.3">
      <c r="A205" s="3"/>
      <c r="B205" s="4"/>
      <c r="C205" s="403"/>
      <c r="D205" s="404"/>
      <c r="E205" s="404"/>
      <c r="F205" s="443"/>
      <c r="G205" s="444"/>
      <c r="H205" s="405"/>
      <c r="I205" s="406"/>
      <c r="J205" s="404"/>
      <c r="K205" s="405"/>
      <c r="L205" s="463"/>
      <c r="M205" s="463"/>
      <c r="N205" s="464"/>
      <c r="O205" s="339"/>
      <c r="P205" s="339"/>
      <c r="Q205" s="409"/>
      <c r="R205" s="383" t="str">
        <f t="shared" si="12"/>
        <v/>
      </c>
      <c r="S205" s="384" t="str">
        <f t="shared" si="13"/>
        <v/>
      </c>
      <c r="T205" s="391"/>
      <c r="U205" s="465"/>
      <c r="V205" s="418"/>
      <c r="W205" s="383" t="str">
        <f t="shared" si="14"/>
        <v/>
      </c>
      <c r="X205" s="384" t="str">
        <f t="shared" si="15"/>
        <v/>
      </c>
      <c r="Y205" s="392"/>
      <c r="Z205" s="410"/>
      <c r="AA205" s="4"/>
      <c r="AB205" s="3"/>
      <c r="AC205" s="3"/>
    </row>
    <row r="206" spans="1:29" ht="15" customHeight="1" x14ac:dyDescent="0.3">
      <c r="A206" s="3"/>
      <c r="B206" s="4"/>
      <c r="C206" s="403"/>
      <c r="D206" s="404"/>
      <c r="E206" s="404"/>
      <c r="F206" s="443"/>
      <c r="G206" s="444"/>
      <c r="H206" s="405"/>
      <c r="I206" s="406"/>
      <c r="J206" s="404"/>
      <c r="K206" s="405"/>
      <c r="L206" s="463"/>
      <c r="M206" s="463"/>
      <c r="N206" s="464"/>
      <c r="O206" s="339"/>
      <c r="P206" s="339"/>
      <c r="Q206" s="409"/>
      <c r="R206" s="383" t="str">
        <f t="shared" si="12"/>
        <v/>
      </c>
      <c r="S206" s="384" t="str">
        <f t="shared" si="13"/>
        <v/>
      </c>
      <c r="T206" s="391"/>
      <c r="U206" s="465"/>
      <c r="V206" s="418"/>
      <c r="W206" s="383" t="str">
        <f t="shared" si="14"/>
        <v/>
      </c>
      <c r="X206" s="384" t="str">
        <f t="shared" si="15"/>
        <v/>
      </c>
      <c r="Y206" s="392"/>
      <c r="Z206" s="410"/>
      <c r="AA206" s="4"/>
      <c r="AB206" s="3"/>
      <c r="AC206" s="3"/>
    </row>
    <row r="207" spans="1:29" ht="15" customHeight="1" x14ac:dyDescent="0.3">
      <c r="A207" s="3"/>
      <c r="B207" s="4"/>
      <c r="C207" s="403"/>
      <c r="D207" s="404"/>
      <c r="E207" s="404"/>
      <c r="F207" s="443"/>
      <c r="G207" s="444"/>
      <c r="H207" s="405"/>
      <c r="I207" s="406"/>
      <c r="J207" s="404"/>
      <c r="K207" s="405"/>
      <c r="L207" s="463"/>
      <c r="M207" s="463"/>
      <c r="N207" s="464"/>
      <c r="O207" s="339"/>
      <c r="P207" s="339"/>
      <c r="Q207" s="409"/>
      <c r="R207" s="383" t="str">
        <f t="shared" si="12"/>
        <v/>
      </c>
      <c r="S207" s="384" t="str">
        <f t="shared" si="13"/>
        <v/>
      </c>
      <c r="T207" s="391"/>
      <c r="U207" s="465"/>
      <c r="V207" s="418"/>
      <c r="W207" s="383" t="str">
        <f t="shared" si="14"/>
        <v/>
      </c>
      <c r="X207" s="384" t="str">
        <f t="shared" si="15"/>
        <v/>
      </c>
      <c r="Y207" s="392"/>
      <c r="Z207" s="410"/>
      <c r="AA207" s="4"/>
      <c r="AB207" s="3"/>
      <c r="AC207" s="3"/>
    </row>
    <row r="208" spans="1:29" ht="15" customHeight="1" x14ac:dyDescent="0.3">
      <c r="A208" s="3"/>
      <c r="B208" s="4"/>
      <c r="C208" s="403"/>
      <c r="D208" s="404"/>
      <c r="E208" s="404"/>
      <c r="F208" s="443"/>
      <c r="G208" s="444"/>
      <c r="H208" s="405"/>
      <c r="I208" s="406"/>
      <c r="J208" s="404"/>
      <c r="K208" s="405"/>
      <c r="L208" s="463"/>
      <c r="M208" s="463"/>
      <c r="N208" s="464"/>
      <c r="O208" s="339"/>
      <c r="P208" s="339"/>
      <c r="Q208" s="409"/>
      <c r="R208" s="383" t="str">
        <f t="shared" si="12"/>
        <v/>
      </c>
      <c r="S208" s="384" t="str">
        <f t="shared" si="13"/>
        <v/>
      </c>
      <c r="T208" s="391"/>
      <c r="U208" s="465"/>
      <c r="V208" s="418"/>
      <c r="W208" s="383" t="str">
        <f t="shared" si="14"/>
        <v/>
      </c>
      <c r="X208" s="384" t="str">
        <f t="shared" si="15"/>
        <v/>
      </c>
      <c r="Y208" s="392"/>
      <c r="Z208" s="410"/>
      <c r="AA208" s="4"/>
      <c r="AB208" s="3"/>
      <c r="AC208" s="3"/>
    </row>
    <row r="209" spans="1:29" ht="15" customHeight="1" x14ac:dyDescent="0.3">
      <c r="A209" s="3"/>
      <c r="B209" s="4"/>
      <c r="C209" s="403"/>
      <c r="D209" s="404"/>
      <c r="E209" s="404"/>
      <c r="F209" s="443"/>
      <c r="G209" s="444"/>
      <c r="H209" s="405"/>
      <c r="I209" s="406"/>
      <c r="J209" s="404"/>
      <c r="K209" s="405"/>
      <c r="L209" s="463"/>
      <c r="M209" s="463"/>
      <c r="N209" s="464"/>
      <c r="O209" s="339"/>
      <c r="P209" s="339"/>
      <c r="Q209" s="409"/>
      <c r="R209" s="383" t="str">
        <f t="shared" si="12"/>
        <v/>
      </c>
      <c r="S209" s="384" t="str">
        <f t="shared" si="13"/>
        <v/>
      </c>
      <c r="T209" s="391"/>
      <c r="U209" s="465"/>
      <c r="V209" s="418"/>
      <c r="W209" s="383" t="str">
        <f t="shared" si="14"/>
        <v/>
      </c>
      <c r="X209" s="384" t="str">
        <f t="shared" si="15"/>
        <v/>
      </c>
      <c r="Y209" s="392"/>
      <c r="Z209" s="410"/>
      <c r="AA209" s="4"/>
      <c r="AB209" s="3"/>
      <c r="AC209" s="3"/>
    </row>
    <row r="210" spans="1:29" ht="15" customHeight="1" x14ac:dyDescent="0.3">
      <c r="A210" s="3"/>
      <c r="B210" s="4"/>
      <c r="C210" s="403"/>
      <c r="D210" s="404"/>
      <c r="E210" s="404"/>
      <c r="F210" s="443"/>
      <c r="G210" s="444"/>
      <c r="H210" s="405"/>
      <c r="I210" s="406"/>
      <c r="J210" s="404"/>
      <c r="K210" s="405"/>
      <c r="L210" s="463"/>
      <c r="M210" s="463"/>
      <c r="N210" s="464"/>
      <c r="O210" s="339"/>
      <c r="P210" s="339"/>
      <c r="Q210" s="409"/>
      <c r="R210" s="383" t="str">
        <f t="shared" si="12"/>
        <v/>
      </c>
      <c r="S210" s="384" t="str">
        <f t="shared" si="13"/>
        <v/>
      </c>
      <c r="T210" s="391"/>
      <c r="U210" s="465"/>
      <c r="V210" s="418"/>
      <c r="W210" s="383" t="str">
        <f t="shared" si="14"/>
        <v/>
      </c>
      <c r="X210" s="384" t="str">
        <f t="shared" si="15"/>
        <v/>
      </c>
      <c r="Y210" s="392"/>
      <c r="Z210" s="410"/>
      <c r="AA210" s="4"/>
      <c r="AB210" s="3"/>
      <c r="AC210" s="3"/>
    </row>
    <row r="211" spans="1:29" ht="15" customHeight="1" x14ac:dyDescent="0.3">
      <c r="A211" s="3"/>
      <c r="B211" s="4"/>
      <c r="C211" s="403"/>
      <c r="D211" s="404"/>
      <c r="E211" s="404"/>
      <c r="F211" s="443"/>
      <c r="G211" s="444"/>
      <c r="H211" s="405"/>
      <c r="I211" s="406"/>
      <c r="J211" s="404"/>
      <c r="K211" s="405"/>
      <c r="L211" s="463"/>
      <c r="M211" s="463"/>
      <c r="N211" s="464"/>
      <c r="O211" s="339"/>
      <c r="P211" s="339"/>
      <c r="Q211" s="409"/>
      <c r="R211" s="383" t="str">
        <f t="shared" si="12"/>
        <v/>
      </c>
      <c r="S211" s="384" t="str">
        <f t="shared" si="13"/>
        <v/>
      </c>
      <c r="T211" s="391"/>
      <c r="U211" s="465"/>
      <c r="V211" s="418"/>
      <c r="W211" s="383" t="str">
        <f t="shared" si="14"/>
        <v/>
      </c>
      <c r="X211" s="384" t="str">
        <f t="shared" si="15"/>
        <v/>
      </c>
      <c r="Y211" s="392"/>
      <c r="Z211" s="410"/>
      <c r="AA211" s="4"/>
      <c r="AB211" s="3"/>
      <c r="AC211" s="3"/>
    </row>
    <row r="212" spans="1:29" ht="15" customHeight="1" x14ac:dyDescent="0.3">
      <c r="A212" s="3"/>
      <c r="B212" s="4"/>
      <c r="C212" s="403"/>
      <c r="D212" s="404"/>
      <c r="E212" s="404"/>
      <c r="F212" s="443"/>
      <c r="G212" s="444"/>
      <c r="H212" s="405"/>
      <c r="I212" s="406"/>
      <c r="J212" s="404"/>
      <c r="K212" s="405"/>
      <c r="L212" s="463"/>
      <c r="M212" s="463"/>
      <c r="N212" s="464"/>
      <c r="O212" s="339"/>
      <c r="P212" s="339"/>
      <c r="Q212" s="409"/>
      <c r="R212" s="383" t="str">
        <f t="shared" si="12"/>
        <v/>
      </c>
      <c r="S212" s="384" t="str">
        <f t="shared" si="13"/>
        <v/>
      </c>
      <c r="T212" s="391"/>
      <c r="U212" s="465"/>
      <c r="V212" s="418"/>
      <c r="W212" s="383" t="str">
        <f t="shared" si="14"/>
        <v/>
      </c>
      <c r="X212" s="384" t="str">
        <f t="shared" si="15"/>
        <v/>
      </c>
      <c r="Y212" s="392"/>
      <c r="Z212" s="410"/>
      <c r="AA212" s="4"/>
      <c r="AB212" s="3"/>
      <c r="AC212" s="3"/>
    </row>
    <row r="213" spans="1:29" ht="15" customHeight="1" x14ac:dyDescent="0.3">
      <c r="A213" s="3"/>
      <c r="B213" s="4"/>
      <c r="C213" s="403"/>
      <c r="D213" s="404"/>
      <c r="E213" s="404"/>
      <c r="F213" s="443"/>
      <c r="G213" s="444"/>
      <c r="H213" s="405"/>
      <c r="I213" s="406"/>
      <c r="J213" s="404"/>
      <c r="K213" s="405"/>
      <c r="L213" s="463"/>
      <c r="M213" s="463"/>
      <c r="N213" s="464"/>
      <c r="O213" s="339"/>
      <c r="P213" s="339"/>
      <c r="Q213" s="409"/>
      <c r="R213" s="383" t="str">
        <f t="shared" si="12"/>
        <v/>
      </c>
      <c r="S213" s="384" t="str">
        <f t="shared" si="13"/>
        <v/>
      </c>
      <c r="T213" s="391"/>
      <c r="U213" s="465"/>
      <c r="V213" s="418"/>
      <c r="W213" s="383" t="str">
        <f t="shared" si="14"/>
        <v/>
      </c>
      <c r="X213" s="384" t="str">
        <f t="shared" si="15"/>
        <v/>
      </c>
      <c r="Y213" s="392"/>
      <c r="Z213" s="410"/>
      <c r="AA213" s="4"/>
      <c r="AB213" s="3"/>
      <c r="AC213" s="3"/>
    </row>
    <row r="214" spans="1:29" ht="15" customHeight="1" x14ac:dyDescent="0.3">
      <c r="A214" s="3"/>
      <c r="B214" s="4"/>
      <c r="C214" s="403"/>
      <c r="D214" s="404"/>
      <c r="E214" s="404"/>
      <c r="F214" s="443"/>
      <c r="G214" s="444"/>
      <c r="H214" s="405"/>
      <c r="I214" s="406"/>
      <c r="J214" s="404"/>
      <c r="K214" s="405"/>
      <c r="L214" s="463"/>
      <c r="M214" s="463"/>
      <c r="N214" s="464"/>
      <c r="O214" s="339"/>
      <c r="P214" s="339"/>
      <c r="Q214" s="409"/>
      <c r="R214" s="383" t="str">
        <f t="shared" si="12"/>
        <v/>
      </c>
      <c r="S214" s="384" t="str">
        <f t="shared" si="13"/>
        <v/>
      </c>
      <c r="T214" s="391"/>
      <c r="U214" s="465"/>
      <c r="V214" s="418"/>
      <c r="W214" s="383" t="str">
        <f t="shared" si="14"/>
        <v/>
      </c>
      <c r="X214" s="384" t="str">
        <f t="shared" si="15"/>
        <v/>
      </c>
      <c r="Y214" s="392"/>
      <c r="Z214" s="410"/>
      <c r="AA214" s="4"/>
      <c r="AB214" s="3"/>
      <c r="AC214" s="3"/>
    </row>
    <row r="215" spans="1:29" ht="15" customHeight="1" x14ac:dyDescent="0.3">
      <c r="A215" s="3"/>
      <c r="B215" s="4"/>
      <c r="C215" s="403"/>
      <c r="D215" s="404"/>
      <c r="E215" s="404"/>
      <c r="F215" s="443"/>
      <c r="G215" s="444"/>
      <c r="H215" s="405"/>
      <c r="I215" s="406"/>
      <c r="J215" s="404"/>
      <c r="K215" s="405"/>
      <c r="L215" s="463"/>
      <c r="M215" s="463"/>
      <c r="N215" s="464"/>
      <c r="O215" s="339"/>
      <c r="P215" s="339"/>
      <c r="Q215" s="409"/>
      <c r="R215" s="383" t="str">
        <f t="shared" si="12"/>
        <v/>
      </c>
      <c r="S215" s="384" t="str">
        <f t="shared" si="13"/>
        <v/>
      </c>
      <c r="T215" s="391"/>
      <c r="U215" s="465"/>
      <c r="V215" s="418"/>
      <c r="W215" s="383" t="str">
        <f t="shared" si="14"/>
        <v/>
      </c>
      <c r="X215" s="384" t="str">
        <f t="shared" si="15"/>
        <v/>
      </c>
      <c r="Y215" s="392"/>
      <c r="Z215" s="410"/>
      <c r="AA215" s="4"/>
      <c r="AB215" s="3"/>
      <c r="AC215" s="3"/>
    </row>
    <row r="216" spans="1:29" ht="15" customHeight="1" x14ac:dyDescent="0.3">
      <c r="A216" s="3"/>
      <c r="B216" s="4"/>
      <c r="C216" s="403"/>
      <c r="D216" s="404"/>
      <c r="E216" s="404"/>
      <c r="F216" s="443"/>
      <c r="G216" s="444"/>
      <c r="H216" s="405"/>
      <c r="I216" s="406"/>
      <c r="J216" s="404"/>
      <c r="K216" s="405"/>
      <c r="L216" s="463"/>
      <c r="M216" s="463"/>
      <c r="N216" s="464"/>
      <c r="O216" s="339"/>
      <c r="P216" s="339"/>
      <c r="Q216" s="409"/>
      <c r="R216" s="383" t="str">
        <f t="shared" si="12"/>
        <v/>
      </c>
      <c r="S216" s="384" t="str">
        <f t="shared" si="13"/>
        <v/>
      </c>
      <c r="T216" s="391"/>
      <c r="U216" s="465"/>
      <c r="V216" s="418"/>
      <c r="W216" s="383" t="str">
        <f t="shared" si="14"/>
        <v/>
      </c>
      <c r="X216" s="384" t="str">
        <f t="shared" si="15"/>
        <v/>
      </c>
      <c r="Y216" s="392"/>
      <c r="Z216" s="410"/>
      <c r="AA216" s="4"/>
      <c r="AB216" s="3"/>
      <c r="AC216" s="3"/>
    </row>
    <row r="217" spans="1:29" ht="15" customHeight="1" x14ac:dyDescent="0.3">
      <c r="A217" s="3"/>
      <c r="B217" s="4"/>
      <c r="C217" s="403"/>
      <c r="D217" s="404"/>
      <c r="E217" s="404"/>
      <c r="F217" s="443"/>
      <c r="G217" s="444"/>
      <c r="H217" s="405"/>
      <c r="I217" s="406"/>
      <c r="J217" s="404"/>
      <c r="K217" s="405"/>
      <c r="L217" s="463"/>
      <c r="M217" s="463"/>
      <c r="N217" s="464"/>
      <c r="O217" s="339"/>
      <c r="P217" s="339"/>
      <c r="Q217" s="409"/>
      <c r="R217" s="383" t="str">
        <f t="shared" si="12"/>
        <v/>
      </c>
      <c r="S217" s="384" t="str">
        <f t="shared" si="13"/>
        <v/>
      </c>
      <c r="T217" s="391"/>
      <c r="U217" s="465"/>
      <c r="V217" s="418"/>
      <c r="W217" s="383" t="str">
        <f t="shared" si="14"/>
        <v/>
      </c>
      <c r="X217" s="384" t="str">
        <f t="shared" si="15"/>
        <v/>
      </c>
      <c r="Y217" s="392"/>
      <c r="Z217" s="410"/>
      <c r="AA217" s="4"/>
      <c r="AB217" s="3"/>
      <c r="AC217" s="3"/>
    </row>
    <row r="218" spans="1:29" ht="15" customHeight="1" x14ac:dyDescent="0.3">
      <c r="A218" s="3"/>
      <c r="B218" s="4"/>
      <c r="C218" s="403"/>
      <c r="D218" s="404"/>
      <c r="E218" s="404"/>
      <c r="F218" s="443"/>
      <c r="G218" s="444"/>
      <c r="H218" s="405"/>
      <c r="I218" s="406"/>
      <c r="J218" s="404"/>
      <c r="K218" s="405"/>
      <c r="L218" s="463"/>
      <c r="M218" s="463"/>
      <c r="N218" s="464"/>
      <c r="O218" s="339"/>
      <c r="P218" s="339"/>
      <c r="Q218" s="409"/>
      <c r="R218" s="383" t="str">
        <f t="shared" si="12"/>
        <v/>
      </c>
      <c r="S218" s="384" t="str">
        <f t="shared" si="13"/>
        <v/>
      </c>
      <c r="T218" s="391"/>
      <c r="U218" s="465"/>
      <c r="V218" s="418"/>
      <c r="W218" s="383" t="str">
        <f t="shared" si="14"/>
        <v/>
      </c>
      <c r="X218" s="384" t="str">
        <f t="shared" si="15"/>
        <v/>
      </c>
      <c r="Y218" s="392"/>
      <c r="Z218" s="410"/>
      <c r="AA218" s="4"/>
      <c r="AB218" s="3"/>
      <c r="AC218" s="3"/>
    </row>
    <row r="219" spans="1:29" ht="15" customHeight="1" x14ac:dyDescent="0.3">
      <c r="A219" s="3"/>
      <c r="B219" s="4"/>
      <c r="C219" s="403"/>
      <c r="D219" s="404"/>
      <c r="E219" s="404"/>
      <c r="F219" s="443"/>
      <c r="G219" s="444"/>
      <c r="H219" s="405"/>
      <c r="I219" s="406"/>
      <c r="J219" s="404"/>
      <c r="K219" s="405"/>
      <c r="L219" s="463"/>
      <c r="M219" s="463"/>
      <c r="N219" s="464"/>
      <c r="O219" s="339"/>
      <c r="P219" s="339"/>
      <c r="Q219" s="409"/>
      <c r="R219" s="383" t="str">
        <f t="shared" si="12"/>
        <v/>
      </c>
      <c r="S219" s="384" t="str">
        <f t="shared" si="13"/>
        <v/>
      </c>
      <c r="T219" s="391"/>
      <c r="U219" s="465"/>
      <c r="V219" s="418"/>
      <c r="W219" s="383" t="str">
        <f t="shared" si="14"/>
        <v/>
      </c>
      <c r="X219" s="384" t="str">
        <f t="shared" si="15"/>
        <v/>
      </c>
      <c r="Y219" s="392"/>
      <c r="Z219" s="410"/>
      <c r="AA219" s="4"/>
      <c r="AB219" s="3"/>
      <c r="AC219" s="3"/>
    </row>
    <row r="220" spans="1:29" ht="15" customHeight="1" x14ac:dyDescent="0.3">
      <c r="A220" s="3"/>
      <c r="B220" s="4"/>
      <c r="C220" s="403"/>
      <c r="D220" s="404"/>
      <c r="E220" s="404"/>
      <c r="F220" s="443"/>
      <c r="G220" s="444"/>
      <c r="H220" s="405"/>
      <c r="I220" s="406"/>
      <c r="J220" s="404"/>
      <c r="K220" s="405"/>
      <c r="L220" s="463"/>
      <c r="M220" s="463"/>
      <c r="N220" s="464"/>
      <c r="O220" s="339"/>
      <c r="P220" s="339"/>
      <c r="Q220" s="409"/>
      <c r="R220" s="383" t="str">
        <f t="shared" si="12"/>
        <v/>
      </c>
      <c r="S220" s="384" t="str">
        <f t="shared" si="13"/>
        <v/>
      </c>
      <c r="T220" s="391"/>
      <c r="U220" s="465"/>
      <c r="V220" s="418"/>
      <c r="W220" s="383" t="str">
        <f t="shared" si="14"/>
        <v/>
      </c>
      <c r="X220" s="384" t="str">
        <f t="shared" si="15"/>
        <v/>
      </c>
      <c r="Y220" s="392"/>
      <c r="Z220" s="410"/>
      <c r="AA220" s="4"/>
      <c r="AB220" s="3"/>
      <c r="AC220" s="3"/>
    </row>
    <row r="221" spans="1:29" ht="15" customHeight="1" x14ac:dyDescent="0.3">
      <c r="A221" s="3"/>
      <c r="B221" s="4"/>
      <c r="C221" s="403"/>
      <c r="D221" s="404"/>
      <c r="E221" s="404"/>
      <c r="F221" s="443"/>
      <c r="G221" s="444"/>
      <c r="H221" s="405"/>
      <c r="I221" s="406"/>
      <c r="J221" s="404"/>
      <c r="K221" s="405"/>
      <c r="L221" s="463"/>
      <c r="M221" s="463"/>
      <c r="N221" s="464"/>
      <c r="O221" s="339"/>
      <c r="P221" s="339"/>
      <c r="Q221" s="409"/>
      <c r="R221" s="383" t="str">
        <f t="shared" si="12"/>
        <v/>
      </c>
      <c r="S221" s="384" t="str">
        <f t="shared" si="13"/>
        <v/>
      </c>
      <c r="T221" s="391"/>
      <c r="U221" s="465"/>
      <c r="V221" s="418"/>
      <c r="W221" s="383" t="str">
        <f t="shared" si="14"/>
        <v/>
      </c>
      <c r="X221" s="384" t="str">
        <f t="shared" si="15"/>
        <v/>
      </c>
      <c r="Y221" s="392"/>
      <c r="Z221" s="410"/>
      <c r="AA221" s="4"/>
      <c r="AB221" s="3"/>
      <c r="AC221" s="3"/>
    </row>
    <row r="222" spans="1:29" ht="15" customHeight="1" x14ac:dyDescent="0.3">
      <c r="A222" s="3"/>
      <c r="B222" s="4"/>
      <c r="C222" s="403"/>
      <c r="D222" s="404"/>
      <c r="E222" s="404"/>
      <c r="F222" s="443"/>
      <c r="G222" s="444"/>
      <c r="H222" s="405"/>
      <c r="I222" s="406"/>
      <c r="J222" s="404"/>
      <c r="K222" s="405"/>
      <c r="L222" s="463"/>
      <c r="M222" s="463"/>
      <c r="N222" s="464"/>
      <c r="O222" s="339"/>
      <c r="P222" s="339"/>
      <c r="Q222" s="409"/>
      <c r="R222" s="383" t="str">
        <f t="shared" si="12"/>
        <v/>
      </c>
      <c r="S222" s="384" t="str">
        <f t="shared" si="13"/>
        <v/>
      </c>
      <c r="T222" s="391"/>
      <c r="U222" s="465"/>
      <c r="V222" s="418"/>
      <c r="W222" s="383" t="str">
        <f t="shared" si="14"/>
        <v/>
      </c>
      <c r="X222" s="384" t="str">
        <f t="shared" si="15"/>
        <v/>
      </c>
      <c r="Y222" s="392"/>
      <c r="Z222" s="410"/>
      <c r="AA222" s="4"/>
      <c r="AB222" s="3"/>
      <c r="AC222" s="3"/>
    </row>
    <row r="223" spans="1:29" ht="15" customHeight="1" x14ac:dyDescent="0.3">
      <c r="A223" s="3"/>
      <c r="B223" s="4"/>
      <c r="C223" s="403"/>
      <c r="D223" s="404"/>
      <c r="E223" s="404"/>
      <c r="F223" s="443"/>
      <c r="G223" s="444"/>
      <c r="H223" s="405"/>
      <c r="I223" s="406"/>
      <c r="J223" s="404"/>
      <c r="K223" s="405"/>
      <c r="L223" s="463"/>
      <c r="M223" s="463"/>
      <c r="N223" s="464"/>
      <c r="O223" s="339"/>
      <c r="P223" s="339"/>
      <c r="Q223" s="409"/>
      <c r="R223" s="383" t="str">
        <f t="shared" si="12"/>
        <v/>
      </c>
      <c r="S223" s="384" t="str">
        <f t="shared" si="13"/>
        <v/>
      </c>
      <c r="T223" s="391"/>
      <c r="U223" s="465"/>
      <c r="V223" s="418"/>
      <c r="W223" s="383" t="str">
        <f t="shared" si="14"/>
        <v/>
      </c>
      <c r="X223" s="384" t="str">
        <f t="shared" si="15"/>
        <v/>
      </c>
      <c r="Y223" s="392"/>
      <c r="Z223" s="410"/>
      <c r="AA223" s="4"/>
      <c r="AB223" s="3"/>
      <c r="AC223" s="3"/>
    </row>
    <row r="224" spans="1:29" ht="15" customHeight="1" x14ac:dyDescent="0.3">
      <c r="A224" s="3"/>
      <c r="B224" s="4"/>
      <c r="C224" s="403"/>
      <c r="D224" s="404"/>
      <c r="E224" s="404"/>
      <c r="F224" s="443"/>
      <c r="G224" s="444"/>
      <c r="H224" s="405"/>
      <c r="I224" s="406"/>
      <c r="J224" s="404"/>
      <c r="K224" s="405"/>
      <c r="L224" s="463"/>
      <c r="M224" s="463"/>
      <c r="N224" s="464"/>
      <c r="O224" s="339"/>
      <c r="P224" s="339"/>
      <c r="Q224" s="409"/>
      <c r="R224" s="383" t="str">
        <f t="shared" si="12"/>
        <v/>
      </c>
      <c r="S224" s="384" t="str">
        <f t="shared" si="13"/>
        <v/>
      </c>
      <c r="T224" s="391"/>
      <c r="U224" s="465"/>
      <c r="V224" s="418"/>
      <c r="W224" s="383" t="str">
        <f t="shared" si="14"/>
        <v/>
      </c>
      <c r="X224" s="384" t="str">
        <f t="shared" si="15"/>
        <v/>
      </c>
      <c r="Y224" s="392"/>
      <c r="Z224" s="410"/>
      <c r="AA224" s="4"/>
      <c r="AB224" s="3"/>
      <c r="AC224" s="3"/>
    </row>
    <row r="225" spans="1:29" ht="15" customHeight="1" x14ac:dyDescent="0.3">
      <c r="A225" s="3"/>
      <c r="B225" s="4"/>
      <c r="C225" s="403"/>
      <c r="D225" s="404"/>
      <c r="E225" s="404"/>
      <c r="F225" s="443"/>
      <c r="G225" s="444"/>
      <c r="H225" s="405"/>
      <c r="I225" s="406"/>
      <c r="J225" s="404"/>
      <c r="K225" s="405"/>
      <c r="L225" s="463"/>
      <c r="M225" s="463"/>
      <c r="N225" s="464"/>
      <c r="O225" s="339"/>
      <c r="P225" s="339"/>
      <c r="Q225" s="409"/>
      <c r="R225" s="383" t="str">
        <f t="shared" si="12"/>
        <v/>
      </c>
      <c r="S225" s="384" t="str">
        <f t="shared" si="13"/>
        <v/>
      </c>
      <c r="T225" s="391"/>
      <c r="U225" s="465"/>
      <c r="V225" s="418"/>
      <c r="W225" s="383" t="str">
        <f t="shared" si="14"/>
        <v/>
      </c>
      <c r="X225" s="384" t="str">
        <f t="shared" si="15"/>
        <v/>
      </c>
      <c r="Y225" s="392"/>
      <c r="Z225" s="410"/>
      <c r="AA225" s="4"/>
      <c r="AB225" s="3"/>
      <c r="AC225" s="3"/>
    </row>
    <row r="226" spans="1:29" ht="15" customHeight="1" x14ac:dyDescent="0.3">
      <c r="A226" s="3"/>
      <c r="B226" s="4"/>
      <c r="C226" s="403"/>
      <c r="D226" s="404"/>
      <c r="E226" s="404"/>
      <c r="F226" s="443"/>
      <c r="G226" s="444"/>
      <c r="H226" s="405"/>
      <c r="I226" s="406"/>
      <c r="J226" s="404"/>
      <c r="K226" s="405"/>
      <c r="L226" s="463"/>
      <c r="M226" s="463"/>
      <c r="N226" s="464"/>
      <c r="O226" s="339"/>
      <c r="P226" s="339"/>
      <c r="Q226" s="409"/>
      <c r="R226" s="383" t="str">
        <f t="shared" si="12"/>
        <v/>
      </c>
      <c r="S226" s="384" t="str">
        <f t="shared" si="13"/>
        <v/>
      </c>
      <c r="T226" s="391"/>
      <c r="U226" s="465"/>
      <c r="V226" s="418"/>
      <c r="W226" s="383" t="str">
        <f t="shared" si="14"/>
        <v/>
      </c>
      <c r="X226" s="384" t="str">
        <f t="shared" si="15"/>
        <v/>
      </c>
      <c r="Y226" s="392"/>
      <c r="Z226" s="410"/>
      <c r="AA226" s="4"/>
      <c r="AB226" s="3"/>
      <c r="AC226" s="3"/>
    </row>
    <row r="227" spans="1:29" ht="15" customHeight="1" x14ac:dyDescent="0.3">
      <c r="A227" s="3"/>
      <c r="B227" s="4"/>
      <c r="C227" s="403"/>
      <c r="D227" s="404"/>
      <c r="E227" s="404"/>
      <c r="F227" s="443"/>
      <c r="G227" s="444"/>
      <c r="H227" s="405"/>
      <c r="I227" s="406"/>
      <c r="J227" s="404"/>
      <c r="K227" s="405"/>
      <c r="L227" s="463"/>
      <c r="M227" s="463"/>
      <c r="N227" s="464"/>
      <c r="O227" s="339"/>
      <c r="P227" s="339"/>
      <c r="Q227" s="409"/>
      <c r="R227" s="383" t="str">
        <f t="shared" si="12"/>
        <v/>
      </c>
      <c r="S227" s="384" t="str">
        <f t="shared" si="13"/>
        <v/>
      </c>
      <c r="T227" s="391"/>
      <c r="U227" s="465"/>
      <c r="V227" s="418"/>
      <c r="W227" s="383" t="str">
        <f t="shared" si="14"/>
        <v/>
      </c>
      <c r="X227" s="384" t="str">
        <f t="shared" si="15"/>
        <v/>
      </c>
      <c r="Y227" s="392"/>
      <c r="Z227" s="410"/>
      <c r="AA227" s="4"/>
      <c r="AB227" s="3"/>
      <c r="AC227" s="3"/>
    </row>
    <row r="228" spans="1:29" ht="15" customHeight="1" x14ac:dyDescent="0.3">
      <c r="A228" s="3"/>
      <c r="B228" s="4"/>
      <c r="C228" s="403"/>
      <c r="D228" s="404"/>
      <c r="E228" s="404"/>
      <c r="F228" s="443"/>
      <c r="G228" s="444"/>
      <c r="H228" s="405"/>
      <c r="I228" s="406"/>
      <c r="J228" s="404"/>
      <c r="K228" s="405"/>
      <c r="L228" s="463"/>
      <c r="M228" s="463"/>
      <c r="N228" s="464"/>
      <c r="O228" s="339"/>
      <c r="P228" s="339"/>
      <c r="Q228" s="409"/>
      <c r="R228" s="383" t="str">
        <f t="shared" si="12"/>
        <v/>
      </c>
      <c r="S228" s="384" t="str">
        <f t="shared" si="13"/>
        <v/>
      </c>
      <c r="T228" s="391"/>
      <c r="U228" s="465"/>
      <c r="V228" s="418"/>
      <c r="W228" s="383" t="str">
        <f t="shared" si="14"/>
        <v/>
      </c>
      <c r="X228" s="384" t="str">
        <f t="shared" si="15"/>
        <v/>
      </c>
      <c r="Y228" s="392"/>
      <c r="Z228" s="410"/>
      <c r="AA228" s="4"/>
      <c r="AB228" s="3"/>
      <c r="AC228" s="3"/>
    </row>
    <row r="229" spans="1:29" ht="15" customHeight="1" x14ac:dyDescent="0.3">
      <c r="A229" s="3"/>
      <c r="B229" s="4"/>
      <c r="C229" s="403"/>
      <c r="D229" s="404"/>
      <c r="E229" s="404"/>
      <c r="F229" s="443"/>
      <c r="G229" s="444"/>
      <c r="H229" s="405"/>
      <c r="I229" s="406"/>
      <c r="J229" s="404"/>
      <c r="K229" s="405"/>
      <c r="L229" s="463"/>
      <c r="M229" s="463"/>
      <c r="N229" s="464"/>
      <c r="O229" s="339"/>
      <c r="P229" s="339"/>
      <c r="Q229" s="409"/>
      <c r="R229" s="383" t="str">
        <f t="shared" si="12"/>
        <v/>
      </c>
      <c r="S229" s="384" t="str">
        <f t="shared" si="13"/>
        <v/>
      </c>
      <c r="T229" s="391"/>
      <c r="U229" s="465"/>
      <c r="V229" s="418"/>
      <c r="W229" s="383" t="str">
        <f t="shared" si="14"/>
        <v/>
      </c>
      <c r="X229" s="384" t="str">
        <f t="shared" si="15"/>
        <v/>
      </c>
      <c r="Y229" s="392"/>
      <c r="Z229" s="410"/>
      <c r="AA229" s="4"/>
      <c r="AB229" s="3"/>
      <c r="AC229" s="3"/>
    </row>
    <row r="230" spans="1:29" ht="15" customHeight="1" x14ac:dyDescent="0.3">
      <c r="A230" s="3"/>
      <c r="B230" s="4"/>
      <c r="C230" s="403"/>
      <c r="D230" s="404"/>
      <c r="E230" s="404"/>
      <c r="F230" s="443"/>
      <c r="G230" s="444"/>
      <c r="H230" s="405"/>
      <c r="I230" s="406"/>
      <c r="J230" s="404"/>
      <c r="K230" s="405"/>
      <c r="L230" s="463"/>
      <c r="M230" s="463"/>
      <c r="N230" s="464"/>
      <c r="O230" s="339"/>
      <c r="P230" s="339"/>
      <c r="Q230" s="409"/>
      <c r="R230" s="383" t="str">
        <f t="shared" si="12"/>
        <v/>
      </c>
      <c r="S230" s="384" t="str">
        <f t="shared" si="13"/>
        <v/>
      </c>
      <c r="T230" s="391"/>
      <c r="U230" s="465"/>
      <c r="V230" s="418"/>
      <c r="W230" s="383" t="str">
        <f t="shared" si="14"/>
        <v/>
      </c>
      <c r="X230" s="384" t="str">
        <f t="shared" si="15"/>
        <v/>
      </c>
      <c r="Y230" s="392"/>
      <c r="Z230" s="410"/>
      <c r="AA230" s="4"/>
      <c r="AB230" s="3"/>
      <c r="AC230" s="3"/>
    </row>
    <row r="231" spans="1:29" ht="15" customHeight="1" x14ac:dyDescent="0.3">
      <c r="A231" s="3"/>
      <c r="B231" s="4"/>
      <c r="C231" s="403"/>
      <c r="D231" s="404"/>
      <c r="E231" s="404"/>
      <c r="F231" s="443"/>
      <c r="G231" s="444"/>
      <c r="H231" s="405"/>
      <c r="I231" s="406"/>
      <c r="J231" s="404"/>
      <c r="K231" s="405"/>
      <c r="L231" s="463"/>
      <c r="M231" s="463"/>
      <c r="N231" s="464"/>
      <c r="O231" s="339"/>
      <c r="P231" s="339"/>
      <c r="Q231" s="409"/>
      <c r="R231" s="383" t="str">
        <f t="shared" si="12"/>
        <v/>
      </c>
      <c r="S231" s="384" t="str">
        <f t="shared" si="13"/>
        <v/>
      </c>
      <c r="T231" s="391"/>
      <c r="U231" s="465"/>
      <c r="V231" s="418"/>
      <c r="W231" s="383" t="str">
        <f t="shared" si="14"/>
        <v/>
      </c>
      <c r="X231" s="384" t="str">
        <f t="shared" si="15"/>
        <v/>
      </c>
      <c r="Y231" s="392"/>
      <c r="Z231" s="410"/>
      <c r="AA231" s="4"/>
      <c r="AB231" s="3"/>
      <c r="AC231" s="3"/>
    </row>
    <row r="232" spans="1:29" ht="15" customHeight="1" x14ac:dyDescent="0.3">
      <c r="A232" s="3"/>
      <c r="B232" s="4"/>
      <c r="C232" s="403"/>
      <c r="D232" s="404"/>
      <c r="E232" s="404"/>
      <c r="F232" s="443"/>
      <c r="G232" s="444"/>
      <c r="H232" s="405"/>
      <c r="I232" s="406"/>
      <c r="J232" s="404"/>
      <c r="K232" s="405"/>
      <c r="L232" s="463"/>
      <c r="M232" s="463"/>
      <c r="N232" s="464"/>
      <c r="O232" s="339"/>
      <c r="P232" s="339"/>
      <c r="Q232" s="409"/>
      <c r="R232" s="383" t="str">
        <f t="shared" si="12"/>
        <v/>
      </c>
      <c r="S232" s="384" t="str">
        <f t="shared" si="13"/>
        <v/>
      </c>
      <c r="T232" s="391"/>
      <c r="U232" s="465"/>
      <c r="V232" s="418"/>
      <c r="W232" s="383" t="str">
        <f t="shared" si="14"/>
        <v/>
      </c>
      <c r="X232" s="384" t="str">
        <f t="shared" si="15"/>
        <v/>
      </c>
      <c r="Y232" s="392"/>
      <c r="Z232" s="410"/>
      <c r="AA232" s="4"/>
      <c r="AB232" s="3"/>
      <c r="AC232" s="3"/>
    </row>
    <row r="233" spans="1:29" ht="15" customHeight="1" x14ac:dyDescent="0.3">
      <c r="A233" s="3"/>
      <c r="B233" s="4"/>
      <c r="C233" s="403"/>
      <c r="D233" s="404"/>
      <c r="E233" s="404"/>
      <c r="F233" s="443"/>
      <c r="G233" s="444"/>
      <c r="H233" s="405"/>
      <c r="I233" s="406"/>
      <c r="J233" s="404"/>
      <c r="K233" s="405"/>
      <c r="L233" s="463"/>
      <c r="M233" s="463"/>
      <c r="N233" s="464"/>
      <c r="O233" s="339"/>
      <c r="P233" s="339"/>
      <c r="Q233" s="409"/>
      <c r="R233" s="383" t="str">
        <f t="shared" si="12"/>
        <v/>
      </c>
      <c r="S233" s="384" t="str">
        <f t="shared" si="13"/>
        <v/>
      </c>
      <c r="T233" s="391"/>
      <c r="U233" s="465"/>
      <c r="V233" s="418"/>
      <c r="W233" s="383" t="str">
        <f t="shared" si="14"/>
        <v/>
      </c>
      <c r="X233" s="384" t="str">
        <f t="shared" si="15"/>
        <v/>
      </c>
      <c r="Y233" s="392"/>
      <c r="Z233" s="410"/>
      <c r="AA233" s="4"/>
      <c r="AB233" s="3"/>
      <c r="AC233" s="3"/>
    </row>
    <row r="234" spans="1:29" ht="15" customHeight="1" x14ac:dyDescent="0.3">
      <c r="A234" s="3"/>
      <c r="B234" s="4"/>
      <c r="C234" s="403"/>
      <c r="D234" s="404"/>
      <c r="E234" s="404"/>
      <c r="F234" s="443"/>
      <c r="G234" s="444"/>
      <c r="H234" s="405"/>
      <c r="I234" s="406"/>
      <c r="J234" s="404"/>
      <c r="K234" s="405"/>
      <c r="L234" s="463"/>
      <c r="M234" s="463"/>
      <c r="N234" s="464"/>
      <c r="O234" s="339"/>
      <c r="P234" s="339"/>
      <c r="Q234" s="409"/>
      <c r="R234" s="383" t="str">
        <f t="shared" si="12"/>
        <v/>
      </c>
      <c r="S234" s="384" t="str">
        <f t="shared" si="13"/>
        <v/>
      </c>
      <c r="T234" s="391"/>
      <c r="U234" s="465"/>
      <c r="V234" s="418"/>
      <c r="W234" s="383" t="str">
        <f t="shared" si="14"/>
        <v/>
      </c>
      <c r="X234" s="384" t="str">
        <f t="shared" si="15"/>
        <v/>
      </c>
      <c r="Y234" s="392"/>
      <c r="Z234" s="410"/>
      <c r="AA234" s="4"/>
      <c r="AB234" s="3"/>
      <c r="AC234" s="3"/>
    </row>
    <row r="235" spans="1:29" ht="15" customHeight="1" x14ac:dyDescent="0.3">
      <c r="A235" s="3"/>
      <c r="B235" s="4"/>
      <c r="C235" s="403"/>
      <c r="D235" s="404"/>
      <c r="E235" s="404"/>
      <c r="F235" s="443"/>
      <c r="G235" s="444"/>
      <c r="H235" s="405"/>
      <c r="I235" s="406"/>
      <c r="J235" s="404"/>
      <c r="K235" s="405"/>
      <c r="L235" s="463"/>
      <c r="M235" s="463"/>
      <c r="N235" s="464"/>
      <c r="O235" s="339"/>
      <c r="P235" s="339"/>
      <c r="Q235" s="409"/>
      <c r="R235" s="383" t="str">
        <f t="shared" si="12"/>
        <v/>
      </c>
      <c r="S235" s="384" t="str">
        <f t="shared" si="13"/>
        <v/>
      </c>
      <c r="T235" s="391"/>
      <c r="U235" s="465"/>
      <c r="V235" s="418"/>
      <c r="W235" s="383" t="str">
        <f t="shared" si="14"/>
        <v/>
      </c>
      <c r="X235" s="384" t="str">
        <f t="shared" si="15"/>
        <v/>
      </c>
      <c r="Y235" s="392"/>
      <c r="Z235" s="410"/>
      <c r="AA235" s="4"/>
      <c r="AB235" s="3"/>
      <c r="AC235" s="3"/>
    </row>
    <row r="236" spans="1:29" ht="15" customHeight="1" x14ac:dyDescent="0.3">
      <c r="A236" s="3"/>
      <c r="B236" s="4"/>
      <c r="C236" s="403"/>
      <c r="D236" s="404"/>
      <c r="E236" s="404"/>
      <c r="F236" s="443"/>
      <c r="G236" s="444"/>
      <c r="H236" s="405"/>
      <c r="I236" s="406"/>
      <c r="J236" s="404"/>
      <c r="K236" s="405"/>
      <c r="L236" s="463"/>
      <c r="M236" s="463"/>
      <c r="N236" s="464"/>
      <c r="O236" s="339"/>
      <c r="P236" s="339"/>
      <c r="Q236" s="409"/>
      <c r="R236" s="383" t="str">
        <f t="shared" si="12"/>
        <v/>
      </c>
      <c r="S236" s="384" t="str">
        <f t="shared" si="13"/>
        <v/>
      </c>
      <c r="T236" s="391"/>
      <c r="U236" s="465"/>
      <c r="V236" s="418"/>
      <c r="W236" s="383" t="str">
        <f t="shared" si="14"/>
        <v/>
      </c>
      <c r="X236" s="384" t="str">
        <f t="shared" si="15"/>
        <v/>
      </c>
      <c r="Y236" s="392"/>
      <c r="Z236" s="410"/>
      <c r="AA236" s="4"/>
      <c r="AB236" s="3"/>
      <c r="AC236" s="3"/>
    </row>
    <row r="237" spans="1:29" ht="15" customHeight="1" x14ac:dyDescent="0.3">
      <c r="A237" s="3"/>
      <c r="B237" s="4"/>
      <c r="C237" s="403"/>
      <c r="D237" s="404"/>
      <c r="E237" s="404"/>
      <c r="F237" s="443"/>
      <c r="G237" s="444"/>
      <c r="H237" s="405"/>
      <c r="I237" s="406"/>
      <c r="J237" s="404"/>
      <c r="K237" s="405"/>
      <c r="L237" s="463"/>
      <c r="M237" s="463"/>
      <c r="N237" s="464"/>
      <c r="O237" s="339"/>
      <c r="P237" s="339"/>
      <c r="Q237" s="409"/>
      <c r="R237" s="383" t="str">
        <f t="shared" si="12"/>
        <v/>
      </c>
      <c r="S237" s="384" t="str">
        <f t="shared" si="13"/>
        <v/>
      </c>
      <c r="T237" s="391"/>
      <c r="U237" s="465"/>
      <c r="V237" s="418"/>
      <c r="W237" s="383" t="str">
        <f t="shared" si="14"/>
        <v/>
      </c>
      <c r="X237" s="384" t="str">
        <f t="shared" si="15"/>
        <v/>
      </c>
      <c r="Y237" s="392"/>
      <c r="Z237" s="410"/>
      <c r="AA237" s="4"/>
      <c r="AB237" s="3"/>
      <c r="AC237" s="3"/>
    </row>
    <row r="238" spans="1:29" ht="15" customHeight="1" x14ac:dyDescent="0.3">
      <c r="A238" s="3"/>
      <c r="B238" s="4"/>
      <c r="C238" s="403"/>
      <c r="D238" s="404"/>
      <c r="E238" s="404"/>
      <c r="F238" s="443"/>
      <c r="G238" s="444"/>
      <c r="H238" s="405"/>
      <c r="I238" s="406"/>
      <c r="J238" s="404"/>
      <c r="K238" s="405"/>
      <c r="L238" s="463"/>
      <c r="M238" s="463"/>
      <c r="N238" s="464"/>
      <c r="O238" s="339"/>
      <c r="P238" s="339"/>
      <c r="Q238" s="409"/>
      <c r="R238" s="383" t="str">
        <f t="shared" si="12"/>
        <v/>
      </c>
      <c r="S238" s="384" t="str">
        <f t="shared" si="13"/>
        <v/>
      </c>
      <c r="T238" s="391"/>
      <c r="U238" s="465"/>
      <c r="V238" s="418"/>
      <c r="W238" s="383" t="str">
        <f t="shared" si="14"/>
        <v/>
      </c>
      <c r="X238" s="384" t="str">
        <f t="shared" si="15"/>
        <v/>
      </c>
      <c r="Y238" s="392"/>
      <c r="Z238" s="410"/>
      <c r="AA238" s="4"/>
      <c r="AB238" s="3"/>
      <c r="AC238" s="3"/>
    </row>
    <row r="239" spans="1:29" ht="15" customHeight="1" x14ac:dyDescent="0.3">
      <c r="A239" s="3"/>
      <c r="B239" s="4"/>
      <c r="C239" s="403"/>
      <c r="D239" s="404"/>
      <c r="E239" s="404"/>
      <c r="F239" s="443"/>
      <c r="G239" s="444"/>
      <c r="H239" s="405"/>
      <c r="I239" s="406"/>
      <c r="J239" s="404"/>
      <c r="K239" s="405"/>
      <c r="L239" s="463"/>
      <c r="M239" s="463"/>
      <c r="N239" s="464"/>
      <c r="O239" s="339"/>
      <c r="P239" s="339"/>
      <c r="Q239" s="409"/>
      <c r="R239" s="383" t="str">
        <f t="shared" si="12"/>
        <v/>
      </c>
      <c r="S239" s="384" t="str">
        <f t="shared" si="13"/>
        <v/>
      </c>
      <c r="T239" s="391"/>
      <c r="U239" s="465"/>
      <c r="V239" s="418"/>
      <c r="W239" s="383" t="str">
        <f t="shared" si="14"/>
        <v/>
      </c>
      <c r="X239" s="384" t="str">
        <f t="shared" si="15"/>
        <v/>
      </c>
      <c r="Y239" s="392"/>
      <c r="Z239" s="410"/>
      <c r="AA239" s="4"/>
      <c r="AB239" s="3"/>
      <c r="AC239" s="3"/>
    </row>
    <row r="240" spans="1:29" ht="15" customHeight="1" x14ac:dyDescent="0.3">
      <c r="A240" s="3"/>
      <c r="B240" s="4"/>
      <c r="C240" s="403"/>
      <c r="D240" s="404"/>
      <c r="E240" s="404"/>
      <c r="F240" s="443"/>
      <c r="G240" s="444"/>
      <c r="H240" s="405"/>
      <c r="I240" s="406"/>
      <c r="J240" s="404"/>
      <c r="K240" s="405"/>
      <c r="L240" s="463"/>
      <c r="M240" s="463"/>
      <c r="N240" s="464"/>
      <c r="O240" s="339"/>
      <c r="P240" s="339"/>
      <c r="Q240" s="409"/>
      <c r="R240" s="383" t="str">
        <f t="shared" si="12"/>
        <v/>
      </c>
      <c r="S240" s="384" t="str">
        <f t="shared" si="13"/>
        <v/>
      </c>
      <c r="T240" s="391"/>
      <c r="U240" s="465"/>
      <c r="V240" s="418"/>
      <c r="W240" s="383" t="str">
        <f t="shared" si="14"/>
        <v/>
      </c>
      <c r="X240" s="384" t="str">
        <f t="shared" si="15"/>
        <v/>
      </c>
      <c r="Y240" s="392"/>
      <c r="Z240" s="410"/>
      <c r="AA240" s="4"/>
      <c r="AB240" s="3"/>
      <c r="AC240" s="3"/>
    </row>
    <row r="241" spans="1:29" ht="15" customHeight="1" x14ac:dyDescent="0.3">
      <c r="A241" s="3"/>
      <c r="B241" s="4"/>
      <c r="C241" s="403"/>
      <c r="D241" s="404"/>
      <c r="E241" s="404"/>
      <c r="F241" s="443"/>
      <c r="G241" s="444"/>
      <c r="H241" s="405"/>
      <c r="I241" s="406"/>
      <c r="J241" s="404"/>
      <c r="K241" s="405"/>
      <c r="L241" s="463"/>
      <c r="M241" s="463"/>
      <c r="N241" s="464"/>
      <c r="O241" s="339"/>
      <c r="P241" s="339"/>
      <c r="Q241" s="409"/>
      <c r="R241" s="383" t="str">
        <f t="shared" si="12"/>
        <v/>
      </c>
      <c r="S241" s="384" t="str">
        <f t="shared" si="13"/>
        <v/>
      </c>
      <c r="T241" s="391"/>
      <c r="U241" s="465"/>
      <c r="V241" s="418"/>
      <c r="W241" s="383" t="str">
        <f t="shared" si="14"/>
        <v/>
      </c>
      <c r="X241" s="384" t="str">
        <f t="shared" si="15"/>
        <v/>
      </c>
      <c r="Y241" s="392"/>
      <c r="Z241" s="410"/>
      <c r="AA241" s="4"/>
      <c r="AB241" s="3"/>
      <c r="AC241" s="3"/>
    </row>
    <row r="242" spans="1:29" ht="15" customHeight="1" x14ac:dyDescent="0.3">
      <c r="A242" s="3"/>
      <c r="B242" s="4"/>
      <c r="C242" s="403"/>
      <c r="D242" s="404"/>
      <c r="E242" s="404"/>
      <c r="F242" s="443"/>
      <c r="G242" s="444"/>
      <c r="H242" s="405"/>
      <c r="I242" s="406"/>
      <c r="J242" s="404"/>
      <c r="K242" s="405"/>
      <c r="L242" s="463"/>
      <c r="M242" s="463"/>
      <c r="N242" s="464"/>
      <c r="O242" s="339"/>
      <c r="P242" s="339"/>
      <c r="Q242" s="409"/>
      <c r="R242" s="383" t="str">
        <f t="shared" si="12"/>
        <v/>
      </c>
      <c r="S242" s="384" t="str">
        <f t="shared" si="13"/>
        <v/>
      </c>
      <c r="T242" s="391"/>
      <c r="U242" s="465"/>
      <c r="V242" s="418"/>
      <c r="W242" s="383" t="str">
        <f t="shared" si="14"/>
        <v/>
      </c>
      <c r="X242" s="384" t="str">
        <f t="shared" si="15"/>
        <v/>
      </c>
      <c r="Y242" s="392"/>
      <c r="Z242" s="410"/>
      <c r="AA242" s="4"/>
      <c r="AB242" s="3"/>
      <c r="AC242" s="3"/>
    </row>
    <row r="243" spans="1:29" ht="15" customHeight="1" x14ac:dyDescent="0.3">
      <c r="A243" s="3"/>
      <c r="B243" s="4"/>
      <c r="C243" s="403"/>
      <c r="D243" s="404"/>
      <c r="E243" s="404"/>
      <c r="F243" s="443"/>
      <c r="G243" s="444"/>
      <c r="H243" s="405"/>
      <c r="I243" s="406"/>
      <c r="J243" s="404"/>
      <c r="K243" s="405"/>
      <c r="L243" s="463"/>
      <c r="M243" s="463"/>
      <c r="N243" s="464"/>
      <c r="O243" s="339"/>
      <c r="P243" s="339"/>
      <c r="Q243" s="409"/>
      <c r="R243" s="383" t="str">
        <f t="shared" si="12"/>
        <v/>
      </c>
      <c r="S243" s="384" t="str">
        <f t="shared" si="13"/>
        <v/>
      </c>
      <c r="T243" s="391"/>
      <c r="U243" s="465"/>
      <c r="V243" s="418"/>
      <c r="W243" s="383" t="str">
        <f t="shared" si="14"/>
        <v/>
      </c>
      <c r="X243" s="384" t="str">
        <f t="shared" si="15"/>
        <v/>
      </c>
      <c r="Y243" s="392"/>
      <c r="Z243" s="410"/>
      <c r="AA243" s="4"/>
      <c r="AB243" s="3"/>
      <c r="AC243" s="3"/>
    </row>
    <row r="244" spans="1:29" ht="15" customHeight="1" x14ac:dyDescent="0.3">
      <c r="A244" s="3"/>
      <c r="B244" s="4"/>
      <c r="C244" s="403"/>
      <c r="D244" s="404"/>
      <c r="E244" s="404"/>
      <c r="F244" s="443"/>
      <c r="G244" s="444"/>
      <c r="H244" s="405"/>
      <c r="I244" s="406"/>
      <c r="J244" s="404"/>
      <c r="K244" s="405"/>
      <c r="L244" s="463"/>
      <c r="M244" s="463"/>
      <c r="N244" s="464"/>
      <c r="O244" s="339"/>
      <c r="P244" s="339"/>
      <c r="Q244" s="409"/>
      <c r="R244" s="383" t="str">
        <f t="shared" si="12"/>
        <v/>
      </c>
      <c r="S244" s="384" t="str">
        <f t="shared" si="13"/>
        <v/>
      </c>
      <c r="T244" s="391"/>
      <c r="U244" s="465"/>
      <c r="V244" s="418"/>
      <c r="W244" s="383" t="str">
        <f t="shared" si="14"/>
        <v/>
      </c>
      <c r="X244" s="384" t="str">
        <f t="shared" si="15"/>
        <v/>
      </c>
      <c r="Y244" s="392"/>
      <c r="Z244" s="410"/>
      <c r="AA244" s="4"/>
      <c r="AB244" s="3"/>
      <c r="AC244" s="3"/>
    </row>
    <row r="245" spans="1:29" ht="15" customHeight="1" x14ac:dyDescent="0.3">
      <c r="A245" s="3"/>
      <c r="B245" s="4"/>
      <c r="C245" s="403"/>
      <c r="D245" s="404"/>
      <c r="E245" s="404"/>
      <c r="F245" s="443"/>
      <c r="G245" s="444"/>
      <c r="H245" s="405"/>
      <c r="I245" s="406"/>
      <c r="J245" s="404"/>
      <c r="K245" s="405"/>
      <c r="L245" s="463"/>
      <c r="M245" s="463"/>
      <c r="N245" s="464"/>
      <c r="O245" s="339"/>
      <c r="P245" s="339"/>
      <c r="Q245" s="409"/>
      <c r="R245" s="383" t="str">
        <f t="shared" si="12"/>
        <v/>
      </c>
      <c r="S245" s="384" t="str">
        <f t="shared" si="13"/>
        <v/>
      </c>
      <c r="T245" s="391"/>
      <c r="U245" s="465"/>
      <c r="V245" s="418"/>
      <c r="W245" s="383" t="str">
        <f t="shared" si="14"/>
        <v/>
      </c>
      <c r="X245" s="384" t="str">
        <f t="shared" si="15"/>
        <v/>
      </c>
      <c r="Y245" s="392"/>
      <c r="Z245" s="410"/>
      <c r="AA245" s="4"/>
      <c r="AB245" s="3"/>
      <c r="AC245" s="3"/>
    </row>
    <row r="246" spans="1:29" ht="15" customHeight="1" x14ac:dyDescent="0.3">
      <c r="A246" s="3"/>
      <c r="B246" s="4"/>
      <c r="C246" s="403"/>
      <c r="D246" s="404"/>
      <c r="E246" s="404"/>
      <c r="F246" s="443"/>
      <c r="G246" s="444"/>
      <c r="H246" s="405"/>
      <c r="I246" s="406"/>
      <c r="J246" s="404"/>
      <c r="K246" s="405"/>
      <c r="L246" s="463"/>
      <c r="M246" s="463"/>
      <c r="N246" s="464"/>
      <c r="O246" s="339"/>
      <c r="P246" s="339"/>
      <c r="Q246" s="409"/>
      <c r="R246" s="383" t="str">
        <f t="shared" si="12"/>
        <v/>
      </c>
      <c r="S246" s="384" t="str">
        <f t="shared" si="13"/>
        <v/>
      </c>
      <c r="T246" s="391"/>
      <c r="U246" s="465"/>
      <c r="V246" s="418"/>
      <c r="W246" s="383" t="str">
        <f t="shared" si="14"/>
        <v/>
      </c>
      <c r="X246" s="384" t="str">
        <f t="shared" si="15"/>
        <v/>
      </c>
      <c r="Y246" s="392"/>
      <c r="Z246" s="410"/>
      <c r="AA246" s="4"/>
      <c r="AB246" s="3"/>
      <c r="AC246" s="3"/>
    </row>
    <row r="247" spans="1:29" ht="15" customHeight="1" x14ac:dyDescent="0.3">
      <c r="A247" s="3"/>
      <c r="B247" s="4"/>
      <c r="C247" s="403"/>
      <c r="D247" s="404"/>
      <c r="E247" s="404"/>
      <c r="F247" s="443"/>
      <c r="G247" s="444"/>
      <c r="H247" s="405"/>
      <c r="I247" s="406"/>
      <c r="J247" s="404"/>
      <c r="K247" s="405"/>
      <c r="L247" s="463"/>
      <c r="M247" s="463"/>
      <c r="N247" s="464"/>
      <c r="O247" s="339"/>
      <c r="P247" s="339"/>
      <c r="Q247" s="409"/>
      <c r="R247" s="383" t="str">
        <f t="shared" si="12"/>
        <v/>
      </c>
      <c r="S247" s="384" t="str">
        <f t="shared" si="13"/>
        <v/>
      </c>
      <c r="T247" s="391"/>
      <c r="U247" s="465"/>
      <c r="V247" s="418"/>
      <c r="W247" s="383" t="str">
        <f t="shared" si="14"/>
        <v/>
      </c>
      <c r="X247" s="384" t="str">
        <f t="shared" si="15"/>
        <v/>
      </c>
      <c r="Y247" s="392"/>
      <c r="Z247" s="410"/>
      <c r="AA247" s="4"/>
      <c r="AB247" s="3"/>
      <c r="AC247" s="3"/>
    </row>
    <row r="248" spans="1:29" ht="15" customHeight="1" x14ac:dyDescent="0.3">
      <c r="A248" s="3"/>
      <c r="B248" s="4"/>
      <c r="C248" s="403"/>
      <c r="D248" s="404"/>
      <c r="E248" s="404"/>
      <c r="F248" s="443"/>
      <c r="G248" s="444"/>
      <c r="H248" s="405"/>
      <c r="I248" s="406"/>
      <c r="J248" s="404"/>
      <c r="K248" s="405"/>
      <c r="L248" s="463"/>
      <c r="M248" s="463"/>
      <c r="N248" s="464"/>
      <c r="O248" s="339"/>
      <c r="P248" s="339"/>
      <c r="Q248" s="409"/>
      <c r="R248" s="383" t="str">
        <f t="shared" si="12"/>
        <v/>
      </c>
      <c r="S248" s="384" t="str">
        <f t="shared" si="13"/>
        <v/>
      </c>
      <c r="T248" s="391"/>
      <c r="U248" s="465"/>
      <c r="V248" s="418"/>
      <c r="W248" s="383" t="str">
        <f t="shared" si="14"/>
        <v/>
      </c>
      <c r="X248" s="384" t="str">
        <f t="shared" si="15"/>
        <v/>
      </c>
      <c r="Y248" s="392"/>
      <c r="Z248" s="410"/>
      <c r="AA248" s="4"/>
      <c r="AB248" s="3"/>
      <c r="AC248" s="3"/>
    </row>
    <row r="249" spans="1:29" ht="15" customHeight="1" x14ac:dyDescent="0.3">
      <c r="A249" s="3"/>
      <c r="B249" s="4"/>
      <c r="C249" s="403"/>
      <c r="D249" s="404"/>
      <c r="E249" s="404"/>
      <c r="F249" s="443"/>
      <c r="G249" s="444"/>
      <c r="H249" s="405"/>
      <c r="I249" s="406"/>
      <c r="J249" s="404"/>
      <c r="K249" s="405"/>
      <c r="L249" s="463"/>
      <c r="M249" s="463"/>
      <c r="N249" s="464"/>
      <c r="O249" s="339"/>
      <c r="P249" s="339"/>
      <c r="Q249" s="409"/>
      <c r="R249" s="383" t="str">
        <f t="shared" si="12"/>
        <v/>
      </c>
      <c r="S249" s="384" t="str">
        <f t="shared" si="13"/>
        <v/>
      </c>
      <c r="T249" s="391"/>
      <c r="U249" s="465"/>
      <c r="V249" s="418"/>
      <c r="W249" s="383" t="str">
        <f t="shared" si="14"/>
        <v/>
      </c>
      <c r="X249" s="384" t="str">
        <f t="shared" si="15"/>
        <v/>
      </c>
      <c r="Y249" s="392"/>
      <c r="Z249" s="410"/>
      <c r="AA249" s="4"/>
      <c r="AB249" s="3"/>
      <c r="AC249" s="3"/>
    </row>
    <row r="250" spans="1:29" ht="15" customHeight="1" x14ac:dyDescent="0.3">
      <c r="A250" s="3"/>
      <c r="B250" s="4"/>
      <c r="C250" s="403"/>
      <c r="D250" s="404"/>
      <c r="E250" s="404"/>
      <c r="F250" s="443"/>
      <c r="G250" s="444"/>
      <c r="H250" s="405"/>
      <c r="I250" s="406"/>
      <c r="J250" s="404"/>
      <c r="K250" s="405"/>
      <c r="L250" s="463"/>
      <c r="M250" s="463"/>
      <c r="N250" s="464"/>
      <c r="O250" s="339"/>
      <c r="P250" s="339"/>
      <c r="Q250" s="409"/>
      <c r="R250" s="383" t="str">
        <f t="shared" si="12"/>
        <v/>
      </c>
      <c r="S250" s="384" t="str">
        <f t="shared" si="13"/>
        <v/>
      </c>
      <c r="T250" s="391"/>
      <c r="U250" s="465"/>
      <c r="V250" s="418"/>
      <c r="W250" s="383" t="str">
        <f t="shared" si="14"/>
        <v/>
      </c>
      <c r="X250" s="384" t="str">
        <f t="shared" si="15"/>
        <v/>
      </c>
      <c r="Y250" s="392"/>
      <c r="Z250" s="410"/>
      <c r="AA250" s="4"/>
      <c r="AB250" s="3"/>
      <c r="AC250" s="3"/>
    </row>
    <row r="251" spans="1:29" ht="15" customHeight="1" x14ac:dyDescent="0.3">
      <c r="A251" s="3"/>
      <c r="B251" s="4"/>
      <c r="C251" s="403"/>
      <c r="D251" s="404"/>
      <c r="E251" s="404"/>
      <c r="F251" s="443"/>
      <c r="G251" s="444"/>
      <c r="H251" s="405"/>
      <c r="I251" s="406"/>
      <c r="J251" s="404"/>
      <c r="K251" s="405"/>
      <c r="L251" s="463"/>
      <c r="M251" s="463"/>
      <c r="N251" s="464"/>
      <c r="O251" s="339"/>
      <c r="P251" s="339"/>
      <c r="Q251" s="409"/>
      <c r="R251" s="383" t="str">
        <f t="shared" si="12"/>
        <v/>
      </c>
      <c r="S251" s="384" t="str">
        <f t="shared" si="13"/>
        <v/>
      </c>
      <c r="T251" s="391"/>
      <c r="U251" s="465"/>
      <c r="V251" s="418"/>
      <c r="W251" s="383" t="str">
        <f t="shared" si="14"/>
        <v/>
      </c>
      <c r="X251" s="384" t="str">
        <f t="shared" si="15"/>
        <v/>
      </c>
      <c r="Y251" s="392"/>
      <c r="Z251" s="410"/>
      <c r="AA251" s="4"/>
      <c r="AB251" s="3"/>
      <c r="AC251" s="3"/>
    </row>
    <row r="252" spans="1:29" ht="15" customHeight="1" x14ac:dyDescent="0.3">
      <c r="A252" s="3"/>
      <c r="B252" s="4"/>
      <c r="C252" s="403"/>
      <c r="D252" s="404"/>
      <c r="E252" s="404"/>
      <c r="F252" s="443"/>
      <c r="G252" s="444"/>
      <c r="H252" s="405"/>
      <c r="I252" s="406"/>
      <c r="J252" s="404"/>
      <c r="K252" s="405"/>
      <c r="L252" s="463"/>
      <c r="M252" s="463"/>
      <c r="N252" s="464"/>
      <c r="O252" s="339"/>
      <c r="P252" s="339"/>
      <c r="Q252" s="409"/>
      <c r="R252" s="383" t="str">
        <f t="shared" si="12"/>
        <v/>
      </c>
      <c r="S252" s="384" t="str">
        <f t="shared" si="13"/>
        <v/>
      </c>
      <c r="T252" s="391"/>
      <c r="U252" s="465"/>
      <c r="V252" s="418"/>
      <c r="W252" s="383" t="str">
        <f t="shared" si="14"/>
        <v/>
      </c>
      <c r="X252" s="384" t="str">
        <f t="shared" si="15"/>
        <v/>
      </c>
      <c r="Y252" s="392"/>
      <c r="Z252" s="410"/>
      <c r="AA252" s="4"/>
      <c r="AB252" s="3"/>
      <c r="AC252" s="3"/>
    </row>
    <row r="253" spans="1:29" ht="15" customHeight="1" x14ac:dyDescent="0.3">
      <c r="A253" s="3"/>
      <c r="B253" s="4"/>
      <c r="C253" s="403"/>
      <c r="D253" s="404"/>
      <c r="E253" s="404"/>
      <c r="F253" s="443"/>
      <c r="G253" s="444"/>
      <c r="H253" s="405"/>
      <c r="I253" s="406"/>
      <c r="J253" s="404"/>
      <c r="K253" s="405"/>
      <c r="L253" s="463"/>
      <c r="M253" s="463"/>
      <c r="N253" s="464"/>
      <c r="O253" s="339"/>
      <c r="P253" s="339"/>
      <c r="Q253" s="409"/>
      <c r="R253" s="383" t="str">
        <f t="shared" si="12"/>
        <v/>
      </c>
      <c r="S253" s="384" t="str">
        <f t="shared" si="13"/>
        <v/>
      </c>
      <c r="T253" s="391"/>
      <c r="U253" s="465"/>
      <c r="V253" s="418"/>
      <c r="W253" s="383" t="str">
        <f t="shared" si="14"/>
        <v/>
      </c>
      <c r="X253" s="384" t="str">
        <f t="shared" si="15"/>
        <v/>
      </c>
      <c r="Y253" s="392"/>
      <c r="Z253" s="410"/>
      <c r="AA253" s="4"/>
      <c r="AB253" s="3"/>
      <c r="AC253" s="3"/>
    </row>
    <row r="254" spans="1:29" ht="15" customHeight="1" x14ac:dyDescent="0.3">
      <c r="A254" s="3"/>
      <c r="B254" s="4"/>
      <c r="C254" s="403"/>
      <c r="D254" s="404"/>
      <c r="E254" s="404"/>
      <c r="F254" s="443"/>
      <c r="G254" s="444"/>
      <c r="H254" s="405"/>
      <c r="I254" s="406"/>
      <c r="J254" s="404"/>
      <c r="K254" s="405"/>
      <c r="L254" s="463"/>
      <c r="M254" s="463"/>
      <c r="N254" s="464"/>
      <c r="O254" s="339"/>
      <c r="P254" s="339"/>
      <c r="Q254" s="409"/>
      <c r="R254" s="383" t="str">
        <f t="shared" si="12"/>
        <v/>
      </c>
      <c r="S254" s="384" t="str">
        <f t="shared" si="13"/>
        <v/>
      </c>
      <c r="T254" s="391"/>
      <c r="U254" s="465"/>
      <c r="V254" s="418"/>
      <c r="W254" s="383" t="str">
        <f t="shared" si="14"/>
        <v/>
      </c>
      <c r="X254" s="384" t="str">
        <f t="shared" si="15"/>
        <v/>
      </c>
      <c r="Y254" s="392"/>
      <c r="Z254" s="410"/>
      <c r="AA254" s="4"/>
      <c r="AB254" s="3"/>
      <c r="AC254" s="3"/>
    </row>
    <row r="255" spans="1:29" ht="15" customHeight="1" x14ac:dyDescent="0.3">
      <c r="A255" s="3"/>
      <c r="B255" s="4"/>
      <c r="C255" s="403"/>
      <c r="D255" s="404"/>
      <c r="E255" s="404"/>
      <c r="F255" s="443"/>
      <c r="G255" s="444"/>
      <c r="H255" s="405"/>
      <c r="I255" s="406"/>
      <c r="J255" s="404"/>
      <c r="K255" s="405"/>
      <c r="L255" s="463"/>
      <c r="M255" s="463"/>
      <c r="N255" s="464"/>
      <c r="O255" s="339"/>
      <c r="P255" s="339"/>
      <c r="Q255" s="409"/>
      <c r="R255" s="383" t="str">
        <f t="shared" si="12"/>
        <v/>
      </c>
      <c r="S255" s="384" t="str">
        <f t="shared" si="13"/>
        <v/>
      </c>
      <c r="T255" s="391"/>
      <c r="U255" s="465"/>
      <c r="V255" s="418"/>
      <c r="W255" s="383" t="str">
        <f t="shared" si="14"/>
        <v/>
      </c>
      <c r="X255" s="384" t="str">
        <f t="shared" si="15"/>
        <v/>
      </c>
      <c r="Y255" s="392"/>
      <c r="Z255" s="410"/>
      <c r="AA255" s="4"/>
      <c r="AB255" s="3"/>
      <c r="AC255" s="3"/>
    </row>
    <row r="256" spans="1:29" ht="15" customHeight="1" x14ac:dyDescent="0.3">
      <c r="A256" s="3"/>
      <c r="B256" s="4"/>
      <c r="C256" s="403"/>
      <c r="D256" s="404"/>
      <c r="E256" s="404"/>
      <c r="F256" s="443"/>
      <c r="G256" s="444"/>
      <c r="H256" s="405"/>
      <c r="I256" s="406"/>
      <c r="J256" s="404"/>
      <c r="K256" s="405"/>
      <c r="L256" s="463"/>
      <c r="M256" s="463"/>
      <c r="N256" s="464"/>
      <c r="O256" s="339"/>
      <c r="P256" s="339"/>
      <c r="Q256" s="409"/>
      <c r="R256" s="383" t="str">
        <f t="shared" si="12"/>
        <v/>
      </c>
      <c r="S256" s="384" t="str">
        <f t="shared" si="13"/>
        <v/>
      </c>
      <c r="T256" s="391"/>
      <c r="U256" s="465"/>
      <c r="V256" s="418"/>
      <c r="W256" s="383" t="str">
        <f t="shared" si="14"/>
        <v/>
      </c>
      <c r="X256" s="384" t="str">
        <f t="shared" si="15"/>
        <v/>
      </c>
      <c r="Y256" s="392"/>
      <c r="Z256" s="410"/>
      <c r="AA256" s="4"/>
      <c r="AB256" s="3"/>
      <c r="AC256" s="3"/>
    </row>
    <row r="257" spans="1:29" ht="15" customHeight="1" x14ac:dyDescent="0.3">
      <c r="A257" s="3"/>
      <c r="B257" s="4"/>
      <c r="C257" s="403"/>
      <c r="D257" s="404"/>
      <c r="E257" s="404"/>
      <c r="F257" s="443"/>
      <c r="G257" s="444"/>
      <c r="H257" s="405"/>
      <c r="I257" s="406"/>
      <c r="J257" s="404"/>
      <c r="K257" s="405"/>
      <c r="L257" s="463"/>
      <c r="M257" s="463"/>
      <c r="N257" s="464"/>
      <c r="O257" s="339"/>
      <c r="P257" s="339"/>
      <c r="Q257" s="409"/>
      <c r="R257" s="383" t="str">
        <f t="shared" si="12"/>
        <v/>
      </c>
      <c r="S257" s="384" t="str">
        <f t="shared" si="13"/>
        <v/>
      </c>
      <c r="T257" s="391"/>
      <c r="U257" s="465"/>
      <c r="V257" s="418"/>
      <c r="W257" s="383" t="str">
        <f t="shared" si="14"/>
        <v/>
      </c>
      <c r="X257" s="384" t="str">
        <f t="shared" si="15"/>
        <v/>
      </c>
      <c r="Y257" s="392"/>
      <c r="Z257" s="410"/>
      <c r="AA257" s="4"/>
      <c r="AB257" s="3"/>
      <c r="AC257" s="3"/>
    </row>
    <row r="258" spans="1:29" ht="15" customHeight="1" x14ac:dyDescent="0.3">
      <c r="A258" s="3"/>
      <c r="B258" s="4"/>
      <c r="C258" s="403"/>
      <c r="D258" s="404"/>
      <c r="E258" s="404"/>
      <c r="F258" s="443"/>
      <c r="G258" s="444"/>
      <c r="H258" s="405"/>
      <c r="I258" s="406"/>
      <c r="J258" s="404"/>
      <c r="K258" s="405"/>
      <c r="L258" s="463"/>
      <c r="M258" s="463"/>
      <c r="N258" s="464"/>
      <c r="O258" s="339"/>
      <c r="P258" s="339"/>
      <c r="Q258" s="409"/>
      <c r="R258" s="383" t="str">
        <f t="shared" si="12"/>
        <v/>
      </c>
      <c r="S258" s="384" t="str">
        <f t="shared" si="13"/>
        <v/>
      </c>
      <c r="T258" s="391"/>
      <c r="U258" s="465"/>
      <c r="V258" s="418"/>
      <c r="W258" s="383" t="str">
        <f t="shared" si="14"/>
        <v/>
      </c>
      <c r="X258" s="384" t="str">
        <f t="shared" si="15"/>
        <v/>
      </c>
      <c r="Y258" s="392"/>
      <c r="Z258" s="410"/>
      <c r="AA258" s="4"/>
      <c r="AB258" s="3"/>
      <c r="AC258" s="3"/>
    </row>
    <row r="259" spans="1:29" ht="15" customHeight="1" x14ac:dyDescent="0.3">
      <c r="A259" s="3"/>
      <c r="B259" s="4"/>
      <c r="C259" s="403"/>
      <c r="D259" s="404"/>
      <c r="E259" s="404"/>
      <c r="F259" s="443"/>
      <c r="G259" s="444"/>
      <c r="H259" s="405"/>
      <c r="I259" s="406"/>
      <c r="J259" s="404"/>
      <c r="K259" s="405"/>
      <c r="L259" s="463"/>
      <c r="M259" s="463"/>
      <c r="N259" s="464"/>
      <c r="O259" s="339"/>
      <c r="P259" s="339"/>
      <c r="Q259" s="409"/>
      <c r="R259" s="383" t="str">
        <f t="shared" si="12"/>
        <v/>
      </c>
      <c r="S259" s="384" t="str">
        <f t="shared" si="13"/>
        <v/>
      </c>
      <c r="T259" s="391"/>
      <c r="U259" s="465"/>
      <c r="V259" s="418"/>
      <c r="W259" s="383" t="str">
        <f t="shared" si="14"/>
        <v/>
      </c>
      <c r="X259" s="384" t="str">
        <f t="shared" si="15"/>
        <v/>
      </c>
      <c r="Y259" s="392"/>
      <c r="Z259" s="410"/>
      <c r="AA259" s="4"/>
      <c r="AB259" s="3"/>
      <c r="AC259" s="3"/>
    </row>
    <row r="260" spans="1:29" ht="15" customHeight="1" x14ac:dyDescent="0.3">
      <c r="A260" s="3"/>
      <c r="B260" s="4"/>
      <c r="C260" s="403"/>
      <c r="D260" s="404"/>
      <c r="E260" s="404"/>
      <c r="F260" s="443"/>
      <c r="G260" s="444"/>
      <c r="H260" s="405"/>
      <c r="I260" s="406"/>
      <c r="J260" s="404"/>
      <c r="K260" s="405"/>
      <c r="L260" s="463"/>
      <c r="M260" s="463"/>
      <c r="N260" s="464"/>
      <c r="O260" s="339"/>
      <c r="P260" s="339"/>
      <c r="Q260" s="409"/>
      <c r="R260" s="383" t="str">
        <f t="shared" si="12"/>
        <v/>
      </c>
      <c r="S260" s="384" t="str">
        <f t="shared" si="13"/>
        <v/>
      </c>
      <c r="T260" s="391"/>
      <c r="U260" s="465"/>
      <c r="V260" s="418"/>
      <c r="W260" s="383" t="str">
        <f t="shared" si="14"/>
        <v/>
      </c>
      <c r="X260" s="384" t="str">
        <f t="shared" si="15"/>
        <v/>
      </c>
      <c r="Y260" s="392"/>
      <c r="Z260" s="410"/>
      <c r="AA260" s="4"/>
      <c r="AB260" s="3"/>
      <c r="AC260" s="3"/>
    </row>
    <row r="261" spans="1:29" ht="15" customHeight="1" x14ac:dyDescent="0.3">
      <c r="A261" s="3"/>
      <c r="B261" s="4"/>
      <c r="C261" s="403"/>
      <c r="D261" s="404"/>
      <c r="E261" s="404"/>
      <c r="F261" s="443"/>
      <c r="G261" s="444"/>
      <c r="H261" s="405"/>
      <c r="I261" s="406"/>
      <c r="J261" s="404"/>
      <c r="K261" s="405"/>
      <c r="L261" s="463"/>
      <c r="M261" s="463"/>
      <c r="N261" s="464"/>
      <c r="O261" s="339"/>
      <c r="P261" s="339"/>
      <c r="Q261" s="409"/>
      <c r="R261" s="383" t="str">
        <f t="shared" si="12"/>
        <v/>
      </c>
      <c r="S261" s="384" t="str">
        <f t="shared" si="13"/>
        <v/>
      </c>
      <c r="T261" s="391"/>
      <c r="U261" s="465"/>
      <c r="V261" s="418"/>
      <c r="W261" s="383" t="str">
        <f t="shared" si="14"/>
        <v/>
      </c>
      <c r="X261" s="384" t="str">
        <f t="shared" si="15"/>
        <v/>
      </c>
      <c r="Y261" s="392"/>
      <c r="Z261" s="410"/>
      <c r="AA261" s="4"/>
      <c r="AB261" s="3"/>
      <c r="AC261" s="3"/>
    </row>
    <row r="262" spans="1:29" ht="15" customHeight="1" x14ac:dyDescent="0.3">
      <c r="A262" s="3"/>
      <c r="B262" s="4"/>
      <c r="C262" s="403"/>
      <c r="D262" s="404"/>
      <c r="E262" s="404"/>
      <c r="F262" s="443"/>
      <c r="G262" s="444"/>
      <c r="H262" s="405"/>
      <c r="I262" s="406"/>
      <c r="J262" s="404"/>
      <c r="K262" s="405"/>
      <c r="L262" s="463"/>
      <c r="M262" s="463"/>
      <c r="N262" s="464"/>
      <c r="O262" s="339"/>
      <c r="P262" s="339"/>
      <c r="Q262" s="409"/>
      <c r="R262" s="383" t="str">
        <f t="shared" si="12"/>
        <v/>
      </c>
      <c r="S262" s="384" t="str">
        <f t="shared" si="13"/>
        <v/>
      </c>
      <c r="T262" s="391"/>
      <c r="U262" s="465"/>
      <c r="V262" s="418"/>
      <c r="W262" s="383" t="str">
        <f t="shared" si="14"/>
        <v/>
      </c>
      <c r="X262" s="384" t="str">
        <f t="shared" si="15"/>
        <v/>
      </c>
      <c r="Y262" s="392"/>
      <c r="Z262" s="410"/>
      <c r="AA262" s="4"/>
      <c r="AB262" s="3"/>
      <c r="AC262" s="3"/>
    </row>
    <row r="263" spans="1:29" ht="15" customHeight="1" x14ac:dyDescent="0.3">
      <c r="A263" s="3"/>
      <c r="B263" s="4"/>
      <c r="C263" s="403"/>
      <c r="D263" s="404"/>
      <c r="E263" s="404"/>
      <c r="F263" s="443"/>
      <c r="G263" s="444"/>
      <c r="H263" s="405"/>
      <c r="I263" s="406"/>
      <c r="J263" s="404"/>
      <c r="K263" s="405"/>
      <c r="L263" s="463"/>
      <c r="M263" s="463"/>
      <c r="N263" s="464"/>
      <c r="O263" s="339"/>
      <c r="P263" s="339"/>
      <c r="Q263" s="409"/>
      <c r="R263" s="383" t="str">
        <f t="shared" si="12"/>
        <v/>
      </c>
      <c r="S263" s="384" t="str">
        <f t="shared" si="13"/>
        <v/>
      </c>
      <c r="T263" s="391"/>
      <c r="U263" s="465"/>
      <c r="V263" s="418"/>
      <c r="W263" s="383" t="str">
        <f t="shared" si="14"/>
        <v/>
      </c>
      <c r="X263" s="384" t="str">
        <f t="shared" si="15"/>
        <v/>
      </c>
      <c r="Y263" s="392"/>
      <c r="Z263" s="410"/>
      <c r="AA263" s="4"/>
      <c r="AB263" s="3"/>
      <c r="AC263" s="3"/>
    </row>
    <row r="264" spans="1:29" ht="15" customHeight="1" x14ac:dyDescent="0.3">
      <c r="A264" s="3"/>
      <c r="B264" s="4"/>
      <c r="C264" s="403"/>
      <c r="D264" s="404"/>
      <c r="E264" s="404"/>
      <c r="F264" s="443"/>
      <c r="G264" s="444"/>
      <c r="H264" s="405"/>
      <c r="I264" s="406"/>
      <c r="J264" s="404"/>
      <c r="K264" s="405"/>
      <c r="L264" s="463"/>
      <c r="M264" s="463"/>
      <c r="N264" s="464"/>
      <c r="O264" s="339"/>
      <c r="P264" s="339"/>
      <c r="Q264" s="409"/>
      <c r="R264" s="383" t="str">
        <f t="shared" si="12"/>
        <v/>
      </c>
      <c r="S264" s="384" t="str">
        <f t="shared" si="13"/>
        <v/>
      </c>
      <c r="T264" s="391"/>
      <c r="U264" s="465"/>
      <c r="V264" s="418"/>
      <c r="W264" s="383" t="str">
        <f t="shared" si="14"/>
        <v/>
      </c>
      <c r="X264" s="384" t="str">
        <f t="shared" si="15"/>
        <v/>
      </c>
      <c r="Y264" s="392"/>
      <c r="Z264" s="410"/>
      <c r="AA264" s="4"/>
      <c r="AB264" s="3"/>
      <c r="AC264" s="3"/>
    </row>
    <row r="265" spans="1:29" ht="15" customHeight="1" x14ac:dyDescent="0.3">
      <c r="A265" s="3"/>
      <c r="B265" s="4"/>
      <c r="C265" s="403"/>
      <c r="D265" s="404"/>
      <c r="E265" s="404"/>
      <c r="F265" s="443"/>
      <c r="G265" s="444"/>
      <c r="H265" s="405"/>
      <c r="I265" s="406"/>
      <c r="J265" s="404"/>
      <c r="K265" s="405"/>
      <c r="L265" s="463"/>
      <c r="M265" s="463"/>
      <c r="N265" s="464"/>
      <c r="O265" s="339"/>
      <c r="P265" s="339"/>
      <c r="Q265" s="409"/>
      <c r="R265" s="383" t="str">
        <f t="shared" si="12"/>
        <v/>
      </c>
      <c r="S265" s="384" t="str">
        <f t="shared" si="13"/>
        <v/>
      </c>
      <c r="T265" s="391"/>
      <c r="U265" s="465"/>
      <c r="V265" s="418"/>
      <c r="W265" s="383" t="str">
        <f t="shared" si="14"/>
        <v/>
      </c>
      <c r="X265" s="384" t="str">
        <f t="shared" si="15"/>
        <v/>
      </c>
      <c r="Y265" s="392"/>
      <c r="Z265" s="410"/>
      <c r="AA265" s="4"/>
      <c r="AB265" s="3"/>
      <c r="AC265" s="3"/>
    </row>
    <row r="266" spans="1:29" ht="15" customHeight="1" x14ac:dyDescent="0.3">
      <c r="A266" s="3"/>
      <c r="B266" s="4"/>
      <c r="C266" s="403"/>
      <c r="D266" s="404"/>
      <c r="E266" s="404"/>
      <c r="F266" s="443"/>
      <c r="G266" s="444"/>
      <c r="H266" s="405"/>
      <c r="I266" s="406"/>
      <c r="J266" s="404"/>
      <c r="K266" s="405"/>
      <c r="L266" s="463"/>
      <c r="M266" s="463"/>
      <c r="N266" s="464"/>
      <c r="O266" s="339"/>
      <c r="P266" s="339"/>
      <c r="Q266" s="409"/>
      <c r="R266" s="383" t="str">
        <f t="shared" si="12"/>
        <v/>
      </c>
      <c r="S266" s="384" t="str">
        <f t="shared" si="13"/>
        <v/>
      </c>
      <c r="T266" s="391"/>
      <c r="U266" s="465"/>
      <c r="V266" s="418"/>
      <c r="W266" s="383" t="str">
        <f t="shared" si="14"/>
        <v/>
      </c>
      <c r="X266" s="384" t="str">
        <f t="shared" si="15"/>
        <v/>
      </c>
      <c r="Y266" s="392"/>
      <c r="Z266" s="410"/>
      <c r="AA266" s="4"/>
      <c r="AB266" s="3"/>
      <c r="AC266" s="3"/>
    </row>
    <row r="267" spans="1:29" ht="15" customHeight="1" x14ac:dyDescent="0.3">
      <c r="A267" s="3"/>
      <c r="B267" s="4"/>
      <c r="C267" s="403"/>
      <c r="D267" s="404"/>
      <c r="E267" s="404"/>
      <c r="F267" s="443"/>
      <c r="G267" s="444"/>
      <c r="H267" s="405"/>
      <c r="I267" s="406"/>
      <c r="J267" s="404"/>
      <c r="K267" s="405"/>
      <c r="L267" s="463"/>
      <c r="M267" s="463"/>
      <c r="N267" s="464"/>
      <c r="O267" s="339"/>
      <c r="P267" s="339"/>
      <c r="Q267" s="409"/>
      <c r="R267" s="383" t="str">
        <f t="shared" ref="R267:R330" si="16">IF(OR($N267="",$N267=0,AND(F267="OTHER",$N267&lt;&gt;100),AND($F267="Toner",$N267&lt;&gt;100),AND($F267="Ink",$N267&lt;&gt;100),AND($F267="Varnish",$N267&lt;&gt;100),AND($F267="Other",$N267&lt;&gt;100),$F267=""),"",IF(NOT(OR($I267&lt;&gt;"Not relevant classification",$J267="YES")),"not relevant",$N267*$O267*$P267/100000))</f>
        <v/>
      </c>
      <c r="S267" s="384" t="str">
        <f t="shared" ref="S267:S330" si="17">IF(OR(R267="Not relevant",R267=0,R267=""),"",IF(AND((NOT(R267="")),R267&gt;0.1),"YES","NO"))</f>
        <v/>
      </c>
      <c r="T267" s="391"/>
      <c r="U267" s="465"/>
      <c r="V267" s="418"/>
      <c r="W267" s="383" t="str">
        <f t="shared" ref="W267:W330" si="18">IF(OR(C267="",N267="",N267=0),"",IF(OR(F267="OTHER",F267="Toner",F267="Ink",F267="Varnish",I267="Not relevant classification",V267=0),"not relevant",N267*P267/100))</f>
        <v/>
      </c>
      <c r="X267" s="384" t="str">
        <f t="shared" ref="X267:X330" si="19">IF(OR(W267="Not relevant",W267=0,W267=""),"",IF(AND((NOT(W267="")),W267&gt;0.1,W267&lt;&gt;"Not relevant"),"YES","NO"))</f>
        <v/>
      </c>
      <c r="Y267" s="392"/>
      <c r="Z267" s="410"/>
      <c r="AA267" s="4"/>
      <c r="AB267" s="3"/>
      <c r="AC267" s="3"/>
    </row>
    <row r="268" spans="1:29" ht="15" customHeight="1" x14ac:dyDescent="0.3">
      <c r="A268" s="3"/>
      <c r="B268" s="4"/>
      <c r="C268" s="403"/>
      <c r="D268" s="404"/>
      <c r="E268" s="404"/>
      <c r="F268" s="443"/>
      <c r="G268" s="444"/>
      <c r="H268" s="405"/>
      <c r="I268" s="406"/>
      <c r="J268" s="404"/>
      <c r="K268" s="405"/>
      <c r="L268" s="463"/>
      <c r="M268" s="463"/>
      <c r="N268" s="464"/>
      <c r="O268" s="339"/>
      <c r="P268" s="339"/>
      <c r="Q268" s="409"/>
      <c r="R268" s="383" t="str">
        <f t="shared" si="16"/>
        <v/>
      </c>
      <c r="S268" s="384" t="str">
        <f t="shared" si="17"/>
        <v/>
      </c>
      <c r="T268" s="391"/>
      <c r="U268" s="465"/>
      <c r="V268" s="418"/>
      <c r="W268" s="383" t="str">
        <f t="shared" si="18"/>
        <v/>
      </c>
      <c r="X268" s="384" t="str">
        <f t="shared" si="19"/>
        <v/>
      </c>
      <c r="Y268" s="392"/>
      <c r="Z268" s="410"/>
      <c r="AA268" s="4"/>
      <c r="AB268" s="3"/>
      <c r="AC268" s="3"/>
    </row>
    <row r="269" spans="1:29" ht="15" customHeight="1" x14ac:dyDescent="0.3">
      <c r="A269" s="3"/>
      <c r="B269" s="4"/>
      <c r="C269" s="403"/>
      <c r="D269" s="404"/>
      <c r="E269" s="404"/>
      <c r="F269" s="443"/>
      <c r="G269" s="444"/>
      <c r="H269" s="405"/>
      <c r="I269" s="406"/>
      <c r="J269" s="404"/>
      <c r="K269" s="405"/>
      <c r="L269" s="463"/>
      <c r="M269" s="463"/>
      <c r="N269" s="464"/>
      <c r="O269" s="339"/>
      <c r="P269" s="339"/>
      <c r="Q269" s="409"/>
      <c r="R269" s="383" t="str">
        <f t="shared" si="16"/>
        <v/>
      </c>
      <c r="S269" s="384" t="str">
        <f t="shared" si="17"/>
        <v/>
      </c>
      <c r="T269" s="391"/>
      <c r="U269" s="465"/>
      <c r="V269" s="418"/>
      <c r="W269" s="383" t="str">
        <f t="shared" si="18"/>
        <v/>
      </c>
      <c r="X269" s="384" t="str">
        <f t="shared" si="19"/>
        <v/>
      </c>
      <c r="Y269" s="392"/>
      <c r="Z269" s="410"/>
      <c r="AA269" s="4"/>
      <c r="AB269" s="3"/>
      <c r="AC269" s="3"/>
    </row>
    <row r="270" spans="1:29" ht="15" customHeight="1" x14ac:dyDescent="0.3">
      <c r="A270" s="3"/>
      <c r="B270" s="4"/>
      <c r="C270" s="403"/>
      <c r="D270" s="404"/>
      <c r="E270" s="404"/>
      <c r="F270" s="443"/>
      <c r="G270" s="444"/>
      <c r="H270" s="405"/>
      <c r="I270" s="406"/>
      <c r="J270" s="404"/>
      <c r="K270" s="405"/>
      <c r="L270" s="463"/>
      <c r="M270" s="463"/>
      <c r="N270" s="464"/>
      <c r="O270" s="339"/>
      <c r="P270" s="339"/>
      <c r="Q270" s="409"/>
      <c r="R270" s="383" t="str">
        <f t="shared" si="16"/>
        <v/>
      </c>
      <c r="S270" s="384" t="str">
        <f t="shared" si="17"/>
        <v/>
      </c>
      <c r="T270" s="391"/>
      <c r="U270" s="465"/>
      <c r="V270" s="418"/>
      <c r="W270" s="383" t="str">
        <f t="shared" si="18"/>
        <v/>
      </c>
      <c r="X270" s="384" t="str">
        <f t="shared" si="19"/>
        <v/>
      </c>
      <c r="Y270" s="392"/>
      <c r="Z270" s="410"/>
      <c r="AA270" s="4"/>
      <c r="AB270" s="3"/>
      <c r="AC270" s="3"/>
    </row>
    <row r="271" spans="1:29" ht="15" customHeight="1" x14ac:dyDescent="0.3">
      <c r="A271" s="3"/>
      <c r="B271" s="4"/>
      <c r="C271" s="403"/>
      <c r="D271" s="404"/>
      <c r="E271" s="404"/>
      <c r="F271" s="443"/>
      <c r="G271" s="444"/>
      <c r="H271" s="405"/>
      <c r="I271" s="406"/>
      <c r="J271" s="404"/>
      <c r="K271" s="405"/>
      <c r="L271" s="463"/>
      <c r="M271" s="463"/>
      <c r="N271" s="464"/>
      <c r="O271" s="339"/>
      <c r="P271" s="339"/>
      <c r="Q271" s="409"/>
      <c r="R271" s="383" t="str">
        <f t="shared" si="16"/>
        <v/>
      </c>
      <c r="S271" s="384" t="str">
        <f t="shared" si="17"/>
        <v/>
      </c>
      <c r="T271" s="391"/>
      <c r="U271" s="465"/>
      <c r="V271" s="418"/>
      <c r="W271" s="383" t="str">
        <f t="shared" si="18"/>
        <v/>
      </c>
      <c r="X271" s="384" t="str">
        <f t="shared" si="19"/>
        <v/>
      </c>
      <c r="Y271" s="392"/>
      <c r="Z271" s="410"/>
      <c r="AA271" s="4"/>
      <c r="AB271" s="3"/>
      <c r="AC271" s="3"/>
    </row>
    <row r="272" spans="1:29" ht="15" customHeight="1" x14ac:dyDescent="0.3">
      <c r="A272" s="3"/>
      <c r="B272" s="4"/>
      <c r="C272" s="403"/>
      <c r="D272" s="404"/>
      <c r="E272" s="404"/>
      <c r="F272" s="443"/>
      <c r="G272" s="444"/>
      <c r="H272" s="405"/>
      <c r="I272" s="406"/>
      <c r="J272" s="404"/>
      <c r="K272" s="405"/>
      <c r="L272" s="463"/>
      <c r="M272" s="463"/>
      <c r="N272" s="464"/>
      <c r="O272" s="339"/>
      <c r="P272" s="339"/>
      <c r="Q272" s="409"/>
      <c r="R272" s="383" t="str">
        <f t="shared" si="16"/>
        <v/>
      </c>
      <c r="S272" s="384" t="str">
        <f t="shared" si="17"/>
        <v/>
      </c>
      <c r="T272" s="391"/>
      <c r="U272" s="465"/>
      <c r="V272" s="418"/>
      <c r="W272" s="383" t="str">
        <f t="shared" si="18"/>
        <v/>
      </c>
      <c r="X272" s="384" t="str">
        <f t="shared" si="19"/>
        <v/>
      </c>
      <c r="Y272" s="392"/>
      <c r="Z272" s="410"/>
      <c r="AA272" s="4"/>
      <c r="AB272" s="3"/>
      <c r="AC272" s="3"/>
    </row>
    <row r="273" spans="1:29" ht="15" customHeight="1" x14ac:dyDescent="0.3">
      <c r="A273" s="3"/>
      <c r="B273" s="4"/>
      <c r="C273" s="403"/>
      <c r="D273" s="404"/>
      <c r="E273" s="404"/>
      <c r="F273" s="443"/>
      <c r="G273" s="444"/>
      <c r="H273" s="405"/>
      <c r="I273" s="406"/>
      <c r="J273" s="404"/>
      <c r="K273" s="405"/>
      <c r="L273" s="463"/>
      <c r="M273" s="463"/>
      <c r="N273" s="464"/>
      <c r="O273" s="339"/>
      <c r="P273" s="339"/>
      <c r="Q273" s="409"/>
      <c r="R273" s="383" t="str">
        <f t="shared" si="16"/>
        <v/>
      </c>
      <c r="S273" s="384" t="str">
        <f t="shared" si="17"/>
        <v/>
      </c>
      <c r="T273" s="391"/>
      <c r="U273" s="465"/>
      <c r="V273" s="418"/>
      <c r="W273" s="383" t="str">
        <f t="shared" si="18"/>
        <v/>
      </c>
      <c r="X273" s="384" t="str">
        <f t="shared" si="19"/>
        <v/>
      </c>
      <c r="Y273" s="392"/>
      <c r="Z273" s="410"/>
      <c r="AA273" s="4"/>
      <c r="AB273" s="3"/>
      <c r="AC273" s="3"/>
    </row>
    <row r="274" spans="1:29" ht="15" customHeight="1" x14ac:dyDescent="0.3">
      <c r="A274" s="3"/>
      <c r="B274" s="4"/>
      <c r="C274" s="403"/>
      <c r="D274" s="404"/>
      <c r="E274" s="404"/>
      <c r="F274" s="443"/>
      <c r="G274" s="444"/>
      <c r="H274" s="405"/>
      <c r="I274" s="406"/>
      <c r="J274" s="404"/>
      <c r="K274" s="405"/>
      <c r="L274" s="463"/>
      <c r="M274" s="463"/>
      <c r="N274" s="464"/>
      <c r="O274" s="339"/>
      <c r="P274" s="339"/>
      <c r="Q274" s="409"/>
      <c r="R274" s="383" t="str">
        <f t="shared" si="16"/>
        <v/>
      </c>
      <c r="S274" s="384" t="str">
        <f t="shared" si="17"/>
        <v/>
      </c>
      <c r="T274" s="391"/>
      <c r="U274" s="465"/>
      <c r="V274" s="418"/>
      <c r="W274" s="383" t="str">
        <f t="shared" si="18"/>
        <v/>
      </c>
      <c r="X274" s="384" t="str">
        <f t="shared" si="19"/>
        <v/>
      </c>
      <c r="Y274" s="392"/>
      <c r="Z274" s="410"/>
      <c r="AA274" s="4"/>
      <c r="AB274" s="3"/>
      <c r="AC274" s="3"/>
    </row>
    <row r="275" spans="1:29" ht="15" customHeight="1" x14ac:dyDescent="0.3">
      <c r="A275" s="3"/>
      <c r="B275" s="4"/>
      <c r="C275" s="403"/>
      <c r="D275" s="404"/>
      <c r="E275" s="404"/>
      <c r="F275" s="443"/>
      <c r="G275" s="444"/>
      <c r="H275" s="405"/>
      <c r="I275" s="406"/>
      <c r="J275" s="404"/>
      <c r="K275" s="405"/>
      <c r="L275" s="463"/>
      <c r="M275" s="463"/>
      <c r="N275" s="464"/>
      <c r="O275" s="339"/>
      <c r="P275" s="339"/>
      <c r="Q275" s="409"/>
      <c r="R275" s="383" t="str">
        <f t="shared" si="16"/>
        <v/>
      </c>
      <c r="S275" s="384" t="str">
        <f t="shared" si="17"/>
        <v/>
      </c>
      <c r="T275" s="391"/>
      <c r="U275" s="465"/>
      <c r="V275" s="418"/>
      <c r="W275" s="383" t="str">
        <f t="shared" si="18"/>
        <v/>
      </c>
      <c r="X275" s="384" t="str">
        <f t="shared" si="19"/>
        <v/>
      </c>
      <c r="Y275" s="392"/>
      <c r="Z275" s="410"/>
      <c r="AA275" s="4"/>
      <c r="AB275" s="3"/>
      <c r="AC275" s="3"/>
    </row>
    <row r="276" spans="1:29" ht="15" customHeight="1" x14ac:dyDescent="0.3">
      <c r="A276" s="3"/>
      <c r="B276" s="4"/>
      <c r="C276" s="403"/>
      <c r="D276" s="404"/>
      <c r="E276" s="404"/>
      <c r="F276" s="443"/>
      <c r="G276" s="444"/>
      <c r="H276" s="405"/>
      <c r="I276" s="406"/>
      <c r="J276" s="404"/>
      <c r="K276" s="405"/>
      <c r="L276" s="463"/>
      <c r="M276" s="463"/>
      <c r="N276" s="464"/>
      <c r="O276" s="339"/>
      <c r="P276" s="339"/>
      <c r="Q276" s="409"/>
      <c r="R276" s="383" t="str">
        <f t="shared" si="16"/>
        <v/>
      </c>
      <c r="S276" s="384" t="str">
        <f t="shared" si="17"/>
        <v/>
      </c>
      <c r="T276" s="391"/>
      <c r="U276" s="465"/>
      <c r="V276" s="418"/>
      <c r="W276" s="383" t="str">
        <f t="shared" si="18"/>
        <v/>
      </c>
      <c r="X276" s="384" t="str">
        <f t="shared" si="19"/>
        <v/>
      </c>
      <c r="Y276" s="392"/>
      <c r="Z276" s="410"/>
      <c r="AA276" s="4"/>
      <c r="AB276" s="3"/>
      <c r="AC276" s="3"/>
    </row>
    <row r="277" spans="1:29" ht="15" customHeight="1" x14ac:dyDescent="0.3">
      <c r="A277" s="3"/>
      <c r="B277" s="4"/>
      <c r="C277" s="403"/>
      <c r="D277" s="404"/>
      <c r="E277" s="404"/>
      <c r="F277" s="443"/>
      <c r="G277" s="444"/>
      <c r="H277" s="405"/>
      <c r="I277" s="406"/>
      <c r="J277" s="404"/>
      <c r="K277" s="405"/>
      <c r="L277" s="463"/>
      <c r="M277" s="463"/>
      <c r="N277" s="464"/>
      <c r="O277" s="339"/>
      <c r="P277" s="339"/>
      <c r="Q277" s="409"/>
      <c r="R277" s="383" t="str">
        <f t="shared" si="16"/>
        <v/>
      </c>
      <c r="S277" s="384" t="str">
        <f t="shared" si="17"/>
        <v/>
      </c>
      <c r="T277" s="391"/>
      <c r="U277" s="465"/>
      <c r="V277" s="418"/>
      <c r="W277" s="383" t="str">
        <f t="shared" si="18"/>
        <v/>
      </c>
      <c r="X277" s="384" t="str">
        <f t="shared" si="19"/>
        <v/>
      </c>
      <c r="Y277" s="392"/>
      <c r="Z277" s="410"/>
      <c r="AA277" s="4"/>
      <c r="AB277" s="3"/>
      <c r="AC277" s="3"/>
    </row>
    <row r="278" spans="1:29" ht="15" customHeight="1" x14ac:dyDescent="0.3">
      <c r="A278" s="3"/>
      <c r="B278" s="4"/>
      <c r="C278" s="403"/>
      <c r="D278" s="404"/>
      <c r="E278" s="404"/>
      <c r="F278" s="443"/>
      <c r="G278" s="444"/>
      <c r="H278" s="405"/>
      <c r="I278" s="406"/>
      <c r="J278" s="404"/>
      <c r="K278" s="405"/>
      <c r="L278" s="463"/>
      <c r="M278" s="463"/>
      <c r="N278" s="464"/>
      <c r="O278" s="339"/>
      <c r="P278" s="339"/>
      <c r="Q278" s="409"/>
      <c r="R278" s="383" t="str">
        <f t="shared" si="16"/>
        <v/>
      </c>
      <c r="S278" s="384" t="str">
        <f t="shared" si="17"/>
        <v/>
      </c>
      <c r="T278" s="391"/>
      <c r="U278" s="465"/>
      <c r="V278" s="418"/>
      <c r="W278" s="383" t="str">
        <f t="shared" si="18"/>
        <v/>
      </c>
      <c r="X278" s="384" t="str">
        <f t="shared" si="19"/>
        <v/>
      </c>
      <c r="Y278" s="392"/>
      <c r="Z278" s="410"/>
      <c r="AA278" s="4"/>
      <c r="AB278" s="3"/>
      <c r="AC278" s="3"/>
    </row>
    <row r="279" spans="1:29" ht="15" customHeight="1" x14ac:dyDescent="0.3">
      <c r="A279" s="3"/>
      <c r="B279" s="4"/>
      <c r="C279" s="403"/>
      <c r="D279" s="404"/>
      <c r="E279" s="404"/>
      <c r="F279" s="443"/>
      <c r="G279" s="444"/>
      <c r="H279" s="405"/>
      <c r="I279" s="406"/>
      <c r="J279" s="404"/>
      <c r="K279" s="405"/>
      <c r="L279" s="463"/>
      <c r="M279" s="463"/>
      <c r="N279" s="464"/>
      <c r="O279" s="339"/>
      <c r="P279" s="339"/>
      <c r="Q279" s="409"/>
      <c r="R279" s="383" t="str">
        <f t="shared" si="16"/>
        <v/>
      </c>
      <c r="S279" s="384" t="str">
        <f t="shared" si="17"/>
        <v/>
      </c>
      <c r="T279" s="391"/>
      <c r="U279" s="465"/>
      <c r="V279" s="418"/>
      <c r="W279" s="383" t="str">
        <f t="shared" si="18"/>
        <v/>
      </c>
      <c r="X279" s="384" t="str">
        <f t="shared" si="19"/>
        <v/>
      </c>
      <c r="Y279" s="392"/>
      <c r="Z279" s="410"/>
      <c r="AA279" s="4"/>
      <c r="AB279" s="3"/>
      <c r="AC279" s="3"/>
    </row>
    <row r="280" spans="1:29" ht="15" customHeight="1" x14ac:dyDescent="0.3">
      <c r="A280" s="3"/>
      <c r="B280" s="4"/>
      <c r="C280" s="403"/>
      <c r="D280" s="404"/>
      <c r="E280" s="404"/>
      <c r="F280" s="443"/>
      <c r="G280" s="444"/>
      <c r="H280" s="405"/>
      <c r="I280" s="406"/>
      <c r="J280" s="404"/>
      <c r="K280" s="405"/>
      <c r="L280" s="463"/>
      <c r="M280" s="463"/>
      <c r="N280" s="464"/>
      <c r="O280" s="339"/>
      <c r="P280" s="339"/>
      <c r="Q280" s="409"/>
      <c r="R280" s="383" t="str">
        <f t="shared" si="16"/>
        <v/>
      </c>
      <c r="S280" s="384" t="str">
        <f t="shared" si="17"/>
        <v/>
      </c>
      <c r="T280" s="391"/>
      <c r="U280" s="465"/>
      <c r="V280" s="418"/>
      <c r="W280" s="383" t="str">
        <f t="shared" si="18"/>
        <v/>
      </c>
      <c r="X280" s="384" t="str">
        <f t="shared" si="19"/>
        <v/>
      </c>
      <c r="Y280" s="392"/>
      <c r="Z280" s="410"/>
      <c r="AA280" s="4"/>
      <c r="AB280" s="3"/>
      <c r="AC280" s="3"/>
    </row>
    <row r="281" spans="1:29" ht="15" customHeight="1" x14ac:dyDescent="0.3">
      <c r="A281" s="3"/>
      <c r="B281" s="4"/>
      <c r="C281" s="403"/>
      <c r="D281" s="404"/>
      <c r="E281" s="404"/>
      <c r="F281" s="443"/>
      <c r="G281" s="444"/>
      <c r="H281" s="405"/>
      <c r="I281" s="406"/>
      <c r="J281" s="404"/>
      <c r="K281" s="405"/>
      <c r="L281" s="463"/>
      <c r="M281" s="463"/>
      <c r="N281" s="464"/>
      <c r="O281" s="339"/>
      <c r="P281" s="339"/>
      <c r="Q281" s="409"/>
      <c r="R281" s="383" t="str">
        <f t="shared" si="16"/>
        <v/>
      </c>
      <c r="S281" s="384" t="str">
        <f t="shared" si="17"/>
        <v/>
      </c>
      <c r="T281" s="391"/>
      <c r="U281" s="465"/>
      <c r="V281" s="418"/>
      <c r="W281" s="383" t="str">
        <f t="shared" si="18"/>
        <v/>
      </c>
      <c r="X281" s="384" t="str">
        <f t="shared" si="19"/>
        <v/>
      </c>
      <c r="Y281" s="392"/>
      <c r="Z281" s="410"/>
      <c r="AA281" s="4"/>
      <c r="AB281" s="3"/>
      <c r="AC281" s="3"/>
    </row>
    <row r="282" spans="1:29" ht="15" customHeight="1" x14ac:dyDescent="0.3">
      <c r="A282" s="3"/>
      <c r="B282" s="4"/>
      <c r="C282" s="403"/>
      <c r="D282" s="404"/>
      <c r="E282" s="404"/>
      <c r="F282" s="443"/>
      <c r="G282" s="444"/>
      <c r="H282" s="405"/>
      <c r="I282" s="406"/>
      <c r="J282" s="404"/>
      <c r="K282" s="405"/>
      <c r="L282" s="463"/>
      <c r="M282" s="463"/>
      <c r="N282" s="464"/>
      <c r="O282" s="339"/>
      <c r="P282" s="339"/>
      <c r="Q282" s="409"/>
      <c r="R282" s="383" t="str">
        <f t="shared" si="16"/>
        <v/>
      </c>
      <c r="S282" s="384" t="str">
        <f t="shared" si="17"/>
        <v/>
      </c>
      <c r="T282" s="391"/>
      <c r="U282" s="465"/>
      <c r="V282" s="418"/>
      <c r="W282" s="383" t="str">
        <f t="shared" si="18"/>
        <v/>
      </c>
      <c r="X282" s="384" t="str">
        <f t="shared" si="19"/>
        <v/>
      </c>
      <c r="Y282" s="392"/>
      <c r="Z282" s="410"/>
      <c r="AA282" s="4"/>
      <c r="AB282" s="3"/>
      <c r="AC282" s="3"/>
    </row>
    <row r="283" spans="1:29" ht="15" customHeight="1" x14ac:dyDescent="0.3">
      <c r="A283" s="3"/>
      <c r="B283" s="4"/>
      <c r="C283" s="403"/>
      <c r="D283" s="404"/>
      <c r="E283" s="404"/>
      <c r="F283" s="443"/>
      <c r="G283" s="444"/>
      <c r="H283" s="405"/>
      <c r="I283" s="406"/>
      <c r="J283" s="404"/>
      <c r="K283" s="405"/>
      <c r="L283" s="463"/>
      <c r="M283" s="463"/>
      <c r="N283" s="464"/>
      <c r="O283" s="339"/>
      <c r="P283" s="339"/>
      <c r="Q283" s="409"/>
      <c r="R283" s="383" t="str">
        <f t="shared" si="16"/>
        <v/>
      </c>
      <c r="S283" s="384" t="str">
        <f t="shared" si="17"/>
        <v/>
      </c>
      <c r="T283" s="391"/>
      <c r="U283" s="465"/>
      <c r="V283" s="418"/>
      <c r="W283" s="383" t="str">
        <f t="shared" si="18"/>
        <v/>
      </c>
      <c r="X283" s="384" t="str">
        <f t="shared" si="19"/>
        <v/>
      </c>
      <c r="Y283" s="392"/>
      <c r="Z283" s="410"/>
      <c r="AA283" s="4"/>
      <c r="AB283" s="3"/>
      <c r="AC283" s="3"/>
    </row>
    <row r="284" spans="1:29" ht="15" customHeight="1" x14ac:dyDescent="0.3">
      <c r="A284" s="3"/>
      <c r="B284" s="4"/>
      <c r="C284" s="403"/>
      <c r="D284" s="404"/>
      <c r="E284" s="404"/>
      <c r="F284" s="443"/>
      <c r="G284" s="444"/>
      <c r="H284" s="405"/>
      <c r="I284" s="406"/>
      <c r="J284" s="404"/>
      <c r="K284" s="405"/>
      <c r="L284" s="463"/>
      <c r="M284" s="463"/>
      <c r="N284" s="464"/>
      <c r="O284" s="339"/>
      <c r="P284" s="339"/>
      <c r="Q284" s="409"/>
      <c r="R284" s="383" t="str">
        <f t="shared" si="16"/>
        <v/>
      </c>
      <c r="S284" s="384" t="str">
        <f t="shared" si="17"/>
        <v/>
      </c>
      <c r="T284" s="391"/>
      <c r="U284" s="465"/>
      <c r="V284" s="418"/>
      <c r="W284" s="383" t="str">
        <f t="shared" si="18"/>
        <v/>
      </c>
      <c r="X284" s="384" t="str">
        <f t="shared" si="19"/>
        <v/>
      </c>
      <c r="Y284" s="392"/>
      <c r="Z284" s="410"/>
      <c r="AA284" s="4"/>
      <c r="AB284" s="3"/>
      <c r="AC284" s="3"/>
    </row>
    <row r="285" spans="1:29" ht="15" customHeight="1" x14ac:dyDescent="0.3">
      <c r="A285" s="3"/>
      <c r="B285" s="4"/>
      <c r="C285" s="403"/>
      <c r="D285" s="404"/>
      <c r="E285" s="404"/>
      <c r="F285" s="443"/>
      <c r="G285" s="444"/>
      <c r="H285" s="405"/>
      <c r="I285" s="406"/>
      <c r="J285" s="404"/>
      <c r="K285" s="405"/>
      <c r="L285" s="463"/>
      <c r="M285" s="463"/>
      <c r="N285" s="464"/>
      <c r="O285" s="339"/>
      <c r="P285" s="339"/>
      <c r="Q285" s="409"/>
      <c r="R285" s="383" t="str">
        <f t="shared" si="16"/>
        <v/>
      </c>
      <c r="S285" s="384" t="str">
        <f t="shared" si="17"/>
        <v/>
      </c>
      <c r="T285" s="391"/>
      <c r="U285" s="465"/>
      <c r="V285" s="418"/>
      <c r="W285" s="383" t="str">
        <f t="shared" si="18"/>
        <v/>
      </c>
      <c r="X285" s="384" t="str">
        <f t="shared" si="19"/>
        <v/>
      </c>
      <c r="Y285" s="392"/>
      <c r="Z285" s="410"/>
      <c r="AA285" s="4"/>
      <c r="AB285" s="3"/>
      <c r="AC285" s="3"/>
    </row>
    <row r="286" spans="1:29" ht="15" customHeight="1" x14ac:dyDescent="0.3">
      <c r="A286" s="3"/>
      <c r="B286" s="4"/>
      <c r="C286" s="403"/>
      <c r="D286" s="404"/>
      <c r="E286" s="404"/>
      <c r="F286" s="443"/>
      <c r="G286" s="444"/>
      <c r="H286" s="405"/>
      <c r="I286" s="406"/>
      <c r="J286" s="404"/>
      <c r="K286" s="405"/>
      <c r="L286" s="463"/>
      <c r="M286" s="463"/>
      <c r="N286" s="464"/>
      <c r="O286" s="339"/>
      <c r="P286" s="339"/>
      <c r="Q286" s="409"/>
      <c r="R286" s="383" t="str">
        <f t="shared" si="16"/>
        <v/>
      </c>
      <c r="S286" s="384" t="str">
        <f t="shared" si="17"/>
        <v/>
      </c>
      <c r="T286" s="391"/>
      <c r="U286" s="465"/>
      <c r="V286" s="418"/>
      <c r="W286" s="383" t="str">
        <f t="shared" si="18"/>
        <v/>
      </c>
      <c r="X286" s="384" t="str">
        <f t="shared" si="19"/>
        <v/>
      </c>
      <c r="Y286" s="392"/>
      <c r="Z286" s="410"/>
      <c r="AA286" s="4"/>
      <c r="AB286" s="3"/>
      <c r="AC286" s="3"/>
    </row>
    <row r="287" spans="1:29" ht="15" customHeight="1" x14ac:dyDescent="0.3">
      <c r="A287" s="3"/>
      <c r="B287" s="4"/>
      <c r="C287" s="403"/>
      <c r="D287" s="404"/>
      <c r="E287" s="404"/>
      <c r="F287" s="443"/>
      <c r="G287" s="444"/>
      <c r="H287" s="405"/>
      <c r="I287" s="406"/>
      <c r="J287" s="404"/>
      <c r="K287" s="405"/>
      <c r="L287" s="463"/>
      <c r="M287" s="463"/>
      <c r="N287" s="464"/>
      <c r="O287" s="339"/>
      <c r="P287" s="339"/>
      <c r="Q287" s="409"/>
      <c r="R287" s="383" t="str">
        <f t="shared" si="16"/>
        <v/>
      </c>
      <c r="S287" s="384" t="str">
        <f t="shared" si="17"/>
        <v/>
      </c>
      <c r="T287" s="391"/>
      <c r="U287" s="465"/>
      <c r="V287" s="418"/>
      <c r="W287" s="383" t="str">
        <f t="shared" si="18"/>
        <v/>
      </c>
      <c r="X287" s="384" t="str">
        <f t="shared" si="19"/>
        <v/>
      </c>
      <c r="Y287" s="392"/>
      <c r="Z287" s="410"/>
      <c r="AA287" s="4"/>
      <c r="AB287" s="3"/>
      <c r="AC287" s="3"/>
    </row>
    <row r="288" spans="1:29" ht="15" customHeight="1" x14ac:dyDescent="0.3">
      <c r="A288" s="3"/>
      <c r="B288" s="4"/>
      <c r="C288" s="403"/>
      <c r="D288" s="404"/>
      <c r="E288" s="404"/>
      <c r="F288" s="443"/>
      <c r="G288" s="444"/>
      <c r="H288" s="405"/>
      <c r="I288" s="406"/>
      <c r="J288" s="404"/>
      <c r="K288" s="405"/>
      <c r="L288" s="463"/>
      <c r="M288" s="463"/>
      <c r="N288" s="464"/>
      <c r="O288" s="339"/>
      <c r="P288" s="339"/>
      <c r="Q288" s="409"/>
      <c r="R288" s="383" t="str">
        <f t="shared" si="16"/>
        <v/>
      </c>
      <c r="S288" s="384" t="str">
        <f t="shared" si="17"/>
        <v/>
      </c>
      <c r="T288" s="391"/>
      <c r="U288" s="465"/>
      <c r="V288" s="418"/>
      <c r="W288" s="383" t="str">
        <f t="shared" si="18"/>
        <v/>
      </c>
      <c r="X288" s="384" t="str">
        <f t="shared" si="19"/>
        <v/>
      </c>
      <c r="Y288" s="392"/>
      <c r="Z288" s="410"/>
      <c r="AA288" s="4"/>
      <c r="AB288" s="3"/>
      <c r="AC288" s="3"/>
    </row>
    <row r="289" spans="1:29" ht="15" customHeight="1" x14ac:dyDescent="0.3">
      <c r="A289" s="3"/>
      <c r="B289" s="4"/>
      <c r="C289" s="403"/>
      <c r="D289" s="404"/>
      <c r="E289" s="404"/>
      <c r="F289" s="443"/>
      <c r="G289" s="444"/>
      <c r="H289" s="405"/>
      <c r="I289" s="406"/>
      <c r="J289" s="404"/>
      <c r="K289" s="405"/>
      <c r="L289" s="463"/>
      <c r="M289" s="463"/>
      <c r="N289" s="464"/>
      <c r="O289" s="339"/>
      <c r="P289" s="339"/>
      <c r="Q289" s="409"/>
      <c r="R289" s="383" t="str">
        <f t="shared" si="16"/>
        <v/>
      </c>
      <c r="S289" s="384" t="str">
        <f t="shared" si="17"/>
        <v/>
      </c>
      <c r="T289" s="391"/>
      <c r="U289" s="465"/>
      <c r="V289" s="418"/>
      <c r="W289" s="383" t="str">
        <f t="shared" si="18"/>
        <v/>
      </c>
      <c r="X289" s="384" t="str">
        <f t="shared" si="19"/>
        <v/>
      </c>
      <c r="Y289" s="392"/>
      <c r="Z289" s="410"/>
      <c r="AA289" s="4"/>
      <c r="AB289" s="3"/>
      <c r="AC289" s="3"/>
    </row>
    <row r="290" spans="1:29" ht="15" customHeight="1" x14ac:dyDescent="0.3">
      <c r="A290" s="3"/>
      <c r="B290" s="4"/>
      <c r="C290" s="403"/>
      <c r="D290" s="404"/>
      <c r="E290" s="404"/>
      <c r="F290" s="443"/>
      <c r="G290" s="444"/>
      <c r="H290" s="405"/>
      <c r="I290" s="406"/>
      <c r="J290" s="404"/>
      <c r="K290" s="405"/>
      <c r="L290" s="463"/>
      <c r="M290" s="463"/>
      <c r="N290" s="464"/>
      <c r="O290" s="339"/>
      <c r="P290" s="339"/>
      <c r="Q290" s="409"/>
      <c r="R290" s="383" t="str">
        <f t="shared" si="16"/>
        <v/>
      </c>
      <c r="S290" s="384" t="str">
        <f t="shared" si="17"/>
        <v/>
      </c>
      <c r="T290" s="391"/>
      <c r="U290" s="465"/>
      <c r="V290" s="418"/>
      <c r="W290" s="383" t="str">
        <f t="shared" si="18"/>
        <v/>
      </c>
      <c r="X290" s="384" t="str">
        <f t="shared" si="19"/>
        <v/>
      </c>
      <c r="Y290" s="392"/>
      <c r="Z290" s="410"/>
      <c r="AA290" s="4"/>
      <c r="AB290" s="3"/>
      <c r="AC290" s="3"/>
    </row>
    <row r="291" spans="1:29" ht="15" customHeight="1" x14ac:dyDescent="0.3">
      <c r="A291" s="3"/>
      <c r="B291" s="4"/>
      <c r="C291" s="403"/>
      <c r="D291" s="404"/>
      <c r="E291" s="404"/>
      <c r="F291" s="443"/>
      <c r="G291" s="444"/>
      <c r="H291" s="405"/>
      <c r="I291" s="406"/>
      <c r="J291" s="404"/>
      <c r="K291" s="405"/>
      <c r="L291" s="463"/>
      <c r="M291" s="463"/>
      <c r="N291" s="464"/>
      <c r="O291" s="339"/>
      <c r="P291" s="339"/>
      <c r="Q291" s="409"/>
      <c r="R291" s="383" t="str">
        <f t="shared" si="16"/>
        <v/>
      </c>
      <c r="S291" s="384" t="str">
        <f t="shared" si="17"/>
        <v/>
      </c>
      <c r="T291" s="391"/>
      <c r="U291" s="465"/>
      <c r="V291" s="418"/>
      <c r="W291" s="383" t="str">
        <f t="shared" si="18"/>
        <v/>
      </c>
      <c r="X291" s="384" t="str">
        <f t="shared" si="19"/>
        <v/>
      </c>
      <c r="Y291" s="392"/>
      <c r="Z291" s="410"/>
      <c r="AA291" s="4"/>
      <c r="AB291" s="3"/>
      <c r="AC291" s="3"/>
    </row>
    <row r="292" spans="1:29" ht="15" customHeight="1" x14ac:dyDescent="0.3">
      <c r="A292" s="3"/>
      <c r="B292" s="4"/>
      <c r="C292" s="403"/>
      <c r="D292" s="404"/>
      <c r="E292" s="404"/>
      <c r="F292" s="443"/>
      <c r="G292" s="444"/>
      <c r="H292" s="405"/>
      <c r="I292" s="406"/>
      <c r="J292" s="404"/>
      <c r="K292" s="405"/>
      <c r="L292" s="463"/>
      <c r="M292" s="463"/>
      <c r="N292" s="464"/>
      <c r="O292" s="339"/>
      <c r="P292" s="339"/>
      <c r="Q292" s="409"/>
      <c r="R292" s="383" t="str">
        <f t="shared" si="16"/>
        <v/>
      </c>
      <c r="S292" s="384" t="str">
        <f t="shared" si="17"/>
        <v/>
      </c>
      <c r="T292" s="391"/>
      <c r="U292" s="465"/>
      <c r="V292" s="418"/>
      <c r="W292" s="383" t="str">
        <f t="shared" si="18"/>
        <v/>
      </c>
      <c r="X292" s="384" t="str">
        <f t="shared" si="19"/>
        <v/>
      </c>
      <c r="Y292" s="392"/>
      <c r="Z292" s="410"/>
      <c r="AA292" s="4"/>
      <c r="AB292" s="3"/>
      <c r="AC292" s="3"/>
    </row>
    <row r="293" spans="1:29" ht="15" customHeight="1" x14ac:dyDescent="0.3">
      <c r="A293" s="3"/>
      <c r="B293" s="4"/>
      <c r="C293" s="403"/>
      <c r="D293" s="404"/>
      <c r="E293" s="404"/>
      <c r="F293" s="443"/>
      <c r="G293" s="444"/>
      <c r="H293" s="405"/>
      <c r="I293" s="406"/>
      <c r="J293" s="404"/>
      <c r="K293" s="405"/>
      <c r="L293" s="463"/>
      <c r="M293" s="463"/>
      <c r="N293" s="464"/>
      <c r="O293" s="339"/>
      <c r="P293" s="339"/>
      <c r="Q293" s="409"/>
      <c r="R293" s="383" t="str">
        <f t="shared" si="16"/>
        <v/>
      </c>
      <c r="S293" s="384" t="str">
        <f t="shared" si="17"/>
        <v/>
      </c>
      <c r="T293" s="391"/>
      <c r="U293" s="465"/>
      <c r="V293" s="418"/>
      <c r="W293" s="383" t="str">
        <f t="shared" si="18"/>
        <v/>
      </c>
      <c r="X293" s="384" t="str">
        <f t="shared" si="19"/>
        <v/>
      </c>
      <c r="Y293" s="392"/>
      <c r="Z293" s="410"/>
      <c r="AA293" s="4"/>
      <c r="AB293" s="3"/>
      <c r="AC293" s="3"/>
    </row>
    <row r="294" spans="1:29" ht="15" customHeight="1" x14ac:dyDescent="0.3">
      <c r="A294" s="3"/>
      <c r="B294" s="4"/>
      <c r="C294" s="403"/>
      <c r="D294" s="404"/>
      <c r="E294" s="404"/>
      <c r="F294" s="443"/>
      <c r="G294" s="444"/>
      <c r="H294" s="405"/>
      <c r="I294" s="406"/>
      <c r="J294" s="404"/>
      <c r="K294" s="405"/>
      <c r="L294" s="463"/>
      <c r="M294" s="463"/>
      <c r="N294" s="464"/>
      <c r="O294" s="339"/>
      <c r="P294" s="339"/>
      <c r="Q294" s="409"/>
      <c r="R294" s="383" t="str">
        <f t="shared" si="16"/>
        <v/>
      </c>
      <c r="S294" s="384" t="str">
        <f t="shared" si="17"/>
        <v/>
      </c>
      <c r="T294" s="391"/>
      <c r="U294" s="465"/>
      <c r="V294" s="418"/>
      <c r="W294" s="383" t="str">
        <f t="shared" si="18"/>
        <v/>
      </c>
      <c r="X294" s="384" t="str">
        <f t="shared" si="19"/>
        <v/>
      </c>
      <c r="Y294" s="392"/>
      <c r="Z294" s="410"/>
      <c r="AA294" s="4"/>
      <c r="AB294" s="3"/>
      <c r="AC294" s="3"/>
    </row>
    <row r="295" spans="1:29" ht="15" customHeight="1" x14ac:dyDescent="0.3">
      <c r="A295" s="3"/>
      <c r="B295" s="4"/>
      <c r="C295" s="403"/>
      <c r="D295" s="404"/>
      <c r="E295" s="404"/>
      <c r="F295" s="443"/>
      <c r="G295" s="444"/>
      <c r="H295" s="405"/>
      <c r="I295" s="406"/>
      <c r="J295" s="404"/>
      <c r="K295" s="405"/>
      <c r="L295" s="463"/>
      <c r="M295" s="463"/>
      <c r="N295" s="464"/>
      <c r="O295" s="339"/>
      <c r="P295" s="339"/>
      <c r="Q295" s="409"/>
      <c r="R295" s="383" t="str">
        <f t="shared" si="16"/>
        <v/>
      </c>
      <c r="S295" s="384" t="str">
        <f t="shared" si="17"/>
        <v/>
      </c>
      <c r="T295" s="391"/>
      <c r="U295" s="465"/>
      <c r="V295" s="418"/>
      <c r="W295" s="383" t="str">
        <f t="shared" si="18"/>
        <v/>
      </c>
      <c r="X295" s="384" t="str">
        <f t="shared" si="19"/>
        <v/>
      </c>
      <c r="Y295" s="392"/>
      <c r="Z295" s="410"/>
      <c r="AA295" s="4"/>
      <c r="AB295" s="3"/>
      <c r="AC295" s="3"/>
    </row>
    <row r="296" spans="1:29" ht="15" customHeight="1" x14ac:dyDescent="0.3">
      <c r="A296" s="3"/>
      <c r="B296" s="4"/>
      <c r="C296" s="403"/>
      <c r="D296" s="404"/>
      <c r="E296" s="404"/>
      <c r="F296" s="443"/>
      <c r="G296" s="444"/>
      <c r="H296" s="405"/>
      <c r="I296" s="406"/>
      <c r="J296" s="404"/>
      <c r="K296" s="405"/>
      <c r="L296" s="463"/>
      <c r="M296" s="463"/>
      <c r="N296" s="464"/>
      <c r="O296" s="339"/>
      <c r="P296" s="339"/>
      <c r="Q296" s="409"/>
      <c r="R296" s="383" t="str">
        <f t="shared" si="16"/>
        <v/>
      </c>
      <c r="S296" s="384" t="str">
        <f t="shared" si="17"/>
        <v/>
      </c>
      <c r="T296" s="391"/>
      <c r="U296" s="465"/>
      <c r="V296" s="418"/>
      <c r="W296" s="383" t="str">
        <f t="shared" si="18"/>
        <v/>
      </c>
      <c r="X296" s="384" t="str">
        <f t="shared" si="19"/>
        <v/>
      </c>
      <c r="Y296" s="392"/>
      <c r="Z296" s="410"/>
      <c r="AA296" s="4"/>
      <c r="AB296" s="3"/>
      <c r="AC296" s="3"/>
    </row>
    <row r="297" spans="1:29" ht="15" customHeight="1" x14ac:dyDescent="0.3">
      <c r="A297" s="3"/>
      <c r="B297" s="4"/>
      <c r="C297" s="403"/>
      <c r="D297" s="404"/>
      <c r="E297" s="404"/>
      <c r="F297" s="443"/>
      <c r="G297" s="444"/>
      <c r="H297" s="405"/>
      <c r="I297" s="406"/>
      <c r="J297" s="404"/>
      <c r="K297" s="405"/>
      <c r="L297" s="463"/>
      <c r="M297" s="463"/>
      <c r="N297" s="464"/>
      <c r="O297" s="339"/>
      <c r="P297" s="339"/>
      <c r="Q297" s="409"/>
      <c r="R297" s="383" t="str">
        <f t="shared" si="16"/>
        <v/>
      </c>
      <c r="S297" s="384" t="str">
        <f t="shared" si="17"/>
        <v/>
      </c>
      <c r="T297" s="391"/>
      <c r="U297" s="465"/>
      <c r="V297" s="418"/>
      <c r="W297" s="383" t="str">
        <f t="shared" si="18"/>
        <v/>
      </c>
      <c r="X297" s="384" t="str">
        <f t="shared" si="19"/>
        <v/>
      </c>
      <c r="Y297" s="392"/>
      <c r="Z297" s="410"/>
      <c r="AA297" s="4"/>
      <c r="AB297" s="3"/>
      <c r="AC297" s="3"/>
    </row>
    <row r="298" spans="1:29" ht="15" customHeight="1" x14ac:dyDescent="0.3">
      <c r="A298" s="3"/>
      <c r="B298" s="4"/>
      <c r="C298" s="403"/>
      <c r="D298" s="404"/>
      <c r="E298" s="404"/>
      <c r="F298" s="443"/>
      <c r="G298" s="444"/>
      <c r="H298" s="405"/>
      <c r="I298" s="406"/>
      <c r="J298" s="404"/>
      <c r="K298" s="405"/>
      <c r="L298" s="463"/>
      <c r="M298" s="463"/>
      <c r="N298" s="464"/>
      <c r="O298" s="339"/>
      <c r="P298" s="339"/>
      <c r="Q298" s="409"/>
      <c r="R298" s="383" t="str">
        <f t="shared" si="16"/>
        <v/>
      </c>
      <c r="S298" s="384" t="str">
        <f t="shared" si="17"/>
        <v/>
      </c>
      <c r="T298" s="391"/>
      <c r="U298" s="465"/>
      <c r="V298" s="418"/>
      <c r="W298" s="383" t="str">
        <f t="shared" si="18"/>
        <v/>
      </c>
      <c r="X298" s="384" t="str">
        <f t="shared" si="19"/>
        <v/>
      </c>
      <c r="Y298" s="392"/>
      <c r="Z298" s="410"/>
      <c r="AA298" s="4"/>
      <c r="AB298" s="3"/>
      <c r="AC298" s="3"/>
    </row>
    <row r="299" spans="1:29" ht="15" customHeight="1" x14ac:dyDescent="0.3">
      <c r="A299" s="3"/>
      <c r="B299" s="4"/>
      <c r="C299" s="403"/>
      <c r="D299" s="404"/>
      <c r="E299" s="404"/>
      <c r="F299" s="443"/>
      <c r="G299" s="444"/>
      <c r="H299" s="405"/>
      <c r="I299" s="406"/>
      <c r="J299" s="404"/>
      <c r="K299" s="405"/>
      <c r="L299" s="463"/>
      <c r="M299" s="463"/>
      <c r="N299" s="464"/>
      <c r="O299" s="339"/>
      <c r="P299" s="339"/>
      <c r="Q299" s="409"/>
      <c r="R299" s="383" t="str">
        <f t="shared" si="16"/>
        <v/>
      </c>
      <c r="S299" s="384" t="str">
        <f t="shared" si="17"/>
        <v/>
      </c>
      <c r="T299" s="391"/>
      <c r="U299" s="465"/>
      <c r="V299" s="418"/>
      <c r="W299" s="383" t="str">
        <f t="shared" si="18"/>
        <v/>
      </c>
      <c r="X299" s="384" t="str">
        <f t="shared" si="19"/>
        <v/>
      </c>
      <c r="Y299" s="392"/>
      <c r="Z299" s="410"/>
      <c r="AA299" s="4"/>
      <c r="AB299" s="3"/>
      <c r="AC299" s="3"/>
    </row>
    <row r="300" spans="1:29" ht="15" customHeight="1" x14ac:dyDescent="0.3">
      <c r="A300" s="3"/>
      <c r="B300" s="4"/>
      <c r="C300" s="403"/>
      <c r="D300" s="404"/>
      <c r="E300" s="404"/>
      <c r="F300" s="443"/>
      <c r="G300" s="444"/>
      <c r="H300" s="405"/>
      <c r="I300" s="406"/>
      <c r="J300" s="404"/>
      <c r="K300" s="405"/>
      <c r="L300" s="463"/>
      <c r="M300" s="463"/>
      <c r="N300" s="464"/>
      <c r="O300" s="339"/>
      <c r="P300" s="339"/>
      <c r="Q300" s="409"/>
      <c r="R300" s="383" t="str">
        <f t="shared" si="16"/>
        <v/>
      </c>
      <c r="S300" s="384" t="str">
        <f t="shared" si="17"/>
        <v/>
      </c>
      <c r="T300" s="391"/>
      <c r="U300" s="465"/>
      <c r="V300" s="418"/>
      <c r="W300" s="383" t="str">
        <f t="shared" si="18"/>
        <v/>
      </c>
      <c r="X300" s="384" t="str">
        <f t="shared" si="19"/>
        <v/>
      </c>
      <c r="Y300" s="392"/>
      <c r="Z300" s="410"/>
      <c r="AA300" s="4"/>
      <c r="AB300" s="3"/>
      <c r="AC300" s="3"/>
    </row>
    <row r="301" spans="1:29" ht="15" customHeight="1" x14ac:dyDescent="0.3">
      <c r="A301" s="3"/>
      <c r="B301" s="4"/>
      <c r="C301" s="403"/>
      <c r="D301" s="404"/>
      <c r="E301" s="404"/>
      <c r="F301" s="443"/>
      <c r="G301" s="444"/>
      <c r="H301" s="405"/>
      <c r="I301" s="406"/>
      <c r="J301" s="404"/>
      <c r="K301" s="405"/>
      <c r="L301" s="463"/>
      <c r="M301" s="463"/>
      <c r="N301" s="464"/>
      <c r="O301" s="339"/>
      <c r="P301" s="339"/>
      <c r="Q301" s="409"/>
      <c r="R301" s="383" t="str">
        <f t="shared" si="16"/>
        <v/>
      </c>
      <c r="S301" s="384" t="str">
        <f t="shared" si="17"/>
        <v/>
      </c>
      <c r="T301" s="391"/>
      <c r="U301" s="465"/>
      <c r="V301" s="418"/>
      <c r="W301" s="383" t="str">
        <f t="shared" si="18"/>
        <v/>
      </c>
      <c r="X301" s="384" t="str">
        <f t="shared" si="19"/>
        <v/>
      </c>
      <c r="Y301" s="392"/>
      <c r="Z301" s="410"/>
      <c r="AA301" s="4"/>
      <c r="AB301" s="3"/>
      <c r="AC301" s="3"/>
    </row>
    <row r="302" spans="1:29" ht="15" customHeight="1" x14ac:dyDescent="0.3">
      <c r="A302" s="3"/>
      <c r="B302" s="4"/>
      <c r="C302" s="403"/>
      <c r="D302" s="404"/>
      <c r="E302" s="404"/>
      <c r="F302" s="443"/>
      <c r="G302" s="444"/>
      <c r="H302" s="405"/>
      <c r="I302" s="406"/>
      <c r="J302" s="404"/>
      <c r="K302" s="405"/>
      <c r="L302" s="463"/>
      <c r="M302" s="463"/>
      <c r="N302" s="464"/>
      <c r="O302" s="339"/>
      <c r="P302" s="339"/>
      <c r="Q302" s="409"/>
      <c r="R302" s="383" t="str">
        <f t="shared" si="16"/>
        <v/>
      </c>
      <c r="S302" s="384" t="str">
        <f t="shared" si="17"/>
        <v/>
      </c>
      <c r="T302" s="391"/>
      <c r="U302" s="465"/>
      <c r="V302" s="418"/>
      <c r="W302" s="383" t="str">
        <f t="shared" si="18"/>
        <v/>
      </c>
      <c r="X302" s="384" t="str">
        <f t="shared" si="19"/>
        <v/>
      </c>
      <c r="Y302" s="392"/>
      <c r="Z302" s="410"/>
      <c r="AA302" s="4"/>
      <c r="AB302" s="3"/>
      <c r="AC302" s="3"/>
    </row>
    <row r="303" spans="1:29" ht="15" customHeight="1" x14ac:dyDescent="0.3">
      <c r="A303" s="3"/>
      <c r="B303" s="4"/>
      <c r="C303" s="403"/>
      <c r="D303" s="404"/>
      <c r="E303" s="404"/>
      <c r="F303" s="443"/>
      <c r="G303" s="444"/>
      <c r="H303" s="405"/>
      <c r="I303" s="406"/>
      <c r="J303" s="404"/>
      <c r="K303" s="405"/>
      <c r="L303" s="463"/>
      <c r="M303" s="463"/>
      <c r="N303" s="464"/>
      <c r="O303" s="339"/>
      <c r="P303" s="339"/>
      <c r="Q303" s="409"/>
      <c r="R303" s="383" t="str">
        <f t="shared" si="16"/>
        <v/>
      </c>
      <c r="S303" s="384" t="str">
        <f t="shared" si="17"/>
        <v/>
      </c>
      <c r="T303" s="391"/>
      <c r="U303" s="465"/>
      <c r="V303" s="418"/>
      <c r="W303" s="383" t="str">
        <f t="shared" si="18"/>
        <v/>
      </c>
      <c r="X303" s="384" t="str">
        <f t="shared" si="19"/>
        <v/>
      </c>
      <c r="Y303" s="392"/>
      <c r="Z303" s="410"/>
      <c r="AA303" s="4"/>
      <c r="AB303" s="3"/>
      <c r="AC303" s="3"/>
    </row>
    <row r="304" spans="1:29" ht="15" customHeight="1" x14ac:dyDescent="0.3">
      <c r="A304" s="3"/>
      <c r="B304" s="4"/>
      <c r="C304" s="403"/>
      <c r="D304" s="404"/>
      <c r="E304" s="404"/>
      <c r="F304" s="443"/>
      <c r="G304" s="444"/>
      <c r="H304" s="405"/>
      <c r="I304" s="406"/>
      <c r="J304" s="404"/>
      <c r="K304" s="405"/>
      <c r="L304" s="463"/>
      <c r="M304" s="463"/>
      <c r="N304" s="464"/>
      <c r="O304" s="339"/>
      <c r="P304" s="339"/>
      <c r="Q304" s="409"/>
      <c r="R304" s="383" t="str">
        <f t="shared" si="16"/>
        <v/>
      </c>
      <c r="S304" s="384" t="str">
        <f t="shared" si="17"/>
        <v/>
      </c>
      <c r="T304" s="391"/>
      <c r="U304" s="465"/>
      <c r="V304" s="418"/>
      <c r="W304" s="383" t="str">
        <f t="shared" si="18"/>
        <v/>
      </c>
      <c r="X304" s="384" t="str">
        <f t="shared" si="19"/>
        <v/>
      </c>
      <c r="Y304" s="392"/>
      <c r="Z304" s="410"/>
      <c r="AA304" s="4"/>
      <c r="AB304" s="3"/>
      <c r="AC304" s="3"/>
    </row>
    <row r="305" spans="1:29" ht="15" customHeight="1" x14ac:dyDescent="0.3">
      <c r="A305" s="3"/>
      <c r="B305" s="4"/>
      <c r="C305" s="403"/>
      <c r="D305" s="404"/>
      <c r="E305" s="404"/>
      <c r="F305" s="443"/>
      <c r="G305" s="444"/>
      <c r="H305" s="405"/>
      <c r="I305" s="406"/>
      <c r="J305" s="404"/>
      <c r="K305" s="405"/>
      <c r="L305" s="463"/>
      <c r="M305" s="463"/>
      <c r="N305" s="464"/>
      <c r="O305" s="339"/>
      <c r="P305" s="339"/>
      <c r="Q305" s="409"/>
      <c r="R305" s="383" t="str">
        <f t="shared" si="16"/>
        <v/>
      </c>
      <c r="S305" s="384" t="str">
        <f t="shared" si="17"/>
        <v/>
      </c>
      <c r="T305" s="391"/>
      <c r="U305" s="465"/>
      <c r="V305" s="418"/>
      <c r="W305" s="383" t="str">
        <f t="shared" si="18"/>
        <v/>
      </c>
      <c r="X305" s="384" t="str">
        <f t="shared" si="19"/>
        <v/>
      </c>
      <c r="Y305" s="392"/>
      <c r="Z305" s="410"/>
      <c r="AA305" s="4"/>
      <c r="AB305" s="3"/>
      <c r="AC305" s="3"/>
    </row>
    <row r="306" spans="1:29" ht="15" customHeight="1" x14ac:dyDescent="0.3">
      <c r="A306" s="3"/>
      <c r="B306" s="4"/>
      <c r="C306" s="403"/>
      <c r="D306" s="404"/>
      <c r="E306" s="404"/>
      <c r="F306" s="443"/>
      <c r="G306" s="444"/>
      <c r="H306" s="405"/>
      <c r="I306" s="406"/>
      <c r="J306" s="404"/>
      <c r="K306" s="405"/>
      <c r="L306" s="463"/>
      <c r="M306" s="463"/>
      <c r="N306" s="464"/>
      <c r="O306" s="339"/>
      <c r="P306" s="339"/>
      <c r="Q306" s="409"/>
      <c r="R306" s="383" t="str">
        <f t="shared" si="16"/>
        <v/>
      </c>
      <c r="S306" s="384" t="str">
        <f t="shared" si="17"/>
        <v/>
      </c>
      <c r="T306" s="391"/>
      <c r="U306" s="465"/>
      <c r="V306" s="418"/>
      <c r="W306" s="383" t="str">
        <f t="shared" si="18"/>
        <v/>
      </c>
      <c r="X306" s="384" t="str">
        <f t="shared" si="19"/>
        <v/>
      </c>
      <c r="Y306" s="392"/>
      <c r="Z306" s="410"/>
      <c r="AA306" s="4"/>
      <c r="AB306" s="3"/>
      <c r="AC306" s="3"/>
    </row>
    <row r="307" spans="1:29" ht="15" customHeight="1" x14ac:dyDescent="0.3">
      <c r="A307" s="3"/>
      <c r="B307" s="4"/>
      <c r="C307" s="403"/>
      <c r="D307" s="404"/>
      <c r="E307" s="404"/>
      <c r="F307" s="443"/>
      <c r="G307" s="444"/>
      <c r="H307" s="405"/>
      <c r="I307" s="406"/>
      <c r="J307" s="404"/>
      <c r="K307" s="405"/>
      <c r="L307" s="463"/>
      <c r="M307" s="463"/>
      <c r="N307" s="464"/>
      <c r="O307" s="339"/>
      <c r="P307" s="339"/>
      <c r="Q307" s="409"/>
      <c r="R307" s="383" t="str">
        <f t="shared" si="16"/>
        <v/>
      </c>
      <c r="S307" s="384" t="str">
        <f t="shared" si="17"/>
        <v/>
      </c>
      <c r="T307" s="391"/>
      <c r="U307" s="465"/>
      <c r="V307" s="418"/>
      <c r="W307" s="383" t="str">
        <f t="shared" si="18"/>
        <v/>
      </c>
      <c r="X307" s="384" t="str">
        <f t="shared" si="19"/>
        <v/>
      </c>
      <c r="Y307" s="392"/>
      <c r="Z307" s="410"/>
      <c r="AA307" s="4"/>
      <c r="AB307" s="3"/>
      <c r="AC307" s="3"/>
    </row>
    <row r="308" spans="1:29" ht="15" customHeight="1" x14ac:dyDescent="0.3">
      <c r="A308" s="3"/>
      <c r="B308" s="4"/>
      <c r="C308" s="403"/>
      <c r="D308" s="404"/>
      <c r="E308" s="404"/>
      <c r="F308" s="443"/>
      <c r="G308" s="444"/>
      <c r="H308" s="405"/>
      <c r="I308" s="406"/>
      <c r="J308" s="404"/>
      <c r="K308" s="405"/>
      <c r="L308" s="463"/>
      <c r="M308" s="463"/>
      <c r="N308" s="464"/>
      <c r="O308" s="339"/>
      <c r="P308" s="339"/>
      <c r="Q308" s="409"/>
      <c r="R308" s="383" t="str">
        <f t="shared" si="16"/>
        <v/>
      </c>
      <c r="S308" s="384" t="str">
        <f t="shared" si="17"/>
        <v/>
      </c>
      <c r="T308" s="391"/>
      <c r="U308" s="465"/>
      <c r="V308" s="418"/>
      <c r="W308" s="383" t="str">
        <f t="shared" si="18"/>
        <v/>
      </c>
      <c r="X308" s="384" t="str">
        <f t="shared" si="19"/>
        <v/>
      </c>
      <c r="Y308" s="392"/>
      <c r="Z308" s="410"/>
      <c r="AA308" s="4"/>
      <c r="AB308" s="3"/>
      <c r="AC308" s="3"/>
    </row>
    <row r="309" spans="1:29" ht="15" customHeight="1" x14ac:dyDescent="0.3">
      <c r="A309" s="3"/>
      <c r="B309" s="4"/>
      <c r="C309" s="403"/>
      <c r="D309" s="404"/>
      <c r="E309" s="404"/>
      <c r="F309" s="443"/>
      <c r="G309" s="444"/>
      <c r="H309" s="405"/>
      <c r="I309" s="406"/>
      <c r="J309" s="404"/>
      <c r="K309" s="405"/>
      <c r="L309" s="463"/>
      <c r="M309" s="463"/>
      <c r="N309" s="464"/>
      <c r="O309" s="339"/>
      <c r="P309" s="339"/>
      <c r="Q309" s="409"/>
      <c r="R309" s="383" t="str">
        <f t="shared" si="16"/>
        <v/>
      </c>
      <c r="S309" s="384" t="str">
        <f t="shared" si="17"/>
        <v/>
      </c>
      <c r="T309" s="391"/>
      <c r="U309" s="465"/>
      <c r="V309" s="418"/>
      <c r="W309" s="383" t="str">
        <f t="shared" si="18"/>
        <v/>
      </c>
      <c r="X309" s="384" t="str">
        <f t="shared" si="19"/>
        <v/>
      </c>
      <c r="Y309" s="392"/>
      <c r="Z309" s="410"/>
      <c r="AA309" s="4"/>
      <c r="AB309" s="3"/>
      <c r="AC309" s="3"/>
    </row>
    <row r="310" spans="1:29" ht="15" customHeight="1" x14ac:dyDescent="0.3">
      <c r="A310" s="3"/>
      <c r="B310" s="4"/>
      <c r="C310" s="403"/>
      <c r="D310" s="404"/>
      <c r="E310" s="404"/>
      <c r="F310" s="443"/>
      <c r="G310" s="444"/>
      <c r="H310" s="405"/>
      <c r="I310" s="406"/>
      <c r="J310" s="404"/>
      <c r="K310" s="405"/>
      <c r="L310" s="463"/>
      <c r="M310" s="463"/>
      <c r="N310" s="464"/>
      <c r="O310" s="339"/>
      <c r="P310" s="339"/>
      <c r="Q310" s="409"/>
      <c r="R310" s="383" t="str">
        <f t="shared" si="16"/>
        <v/>
      </c>
      <c r="S310" s="384" t="str">
        <f t="shared" si="17"/>
        <v/>
      </c>
      <c r="T310" s="391"/>
      <c r="U310" s="465"/>
      <c r="V310" s="418"/>
      <c r="W310" s="383" t="str">
        <f t="shared" si="18"/>
        <v/>
      </c>
      <c r="X310" s="384" t="str">
        <f t="shared" si="19"/>
        <v/>
      </c>
      <c r="Y310" s="392"/>
      <c r="Z310" s="410"/>
      <c r="AA310" s="4"/>
      <c r="AB310" s="3"/>
      <c r="AC310" s="3"/>
    </row>
    <row r="311" spans="1:29" ht="15" customHeight="1" x14ac:dyDescent="0.3">
      <c r="A311" s="3"/>
      <c r="B311" s="4"/>
      <c r="C311" s="403"/>
      <c r="D311" s="404"/>
      <c r="E311" s="404"/>
      <c r="F311" s="443"/>
      <c r="G311" s="444"/>
      <c r="H311" s="405"/>
      <c r="I311" s="406"/>
      <c r="J311" s="404"/>
      <c r="K311" s="405"/>
      <c r="L311" s="463"/>
      <c r="M311" s="463"/>
      <c r="N311" s="464"/>
      <c r="O311" s="339"/>
      <c r="P311" s="339"/>
      <c r="Q311" s="409"/>
      <c r="R311" s="383" t="str">
        <f t="shared" si="16"/>
        <v/>
      </c>
      <c r="S311" s="384" t="str">
        <f t="shared" si="17"/>
        <v/>
      </c>
      <c r="T311" s="391"/>
      <c r="U311" s="465"/>
      <c r="V311" s="418"/>
      <c r="W311" s="383" t="str">
        <f t="shared" si="18"/>
        <v/>
      </c>
      <c r="X311" s="384" t="str">
        <f t="shared" si="19"/>
        <v/>
      </c>
      <c r="Y311" s="392"/>
      <c r="Z311" s="410"/>
      <c r="AA311" s="4"/>
      <c r="AB311" s="3"/>
      <c r="AC311" s="3"/>
    </row>
    <row r="312" spans="1:29" ht="15" customHeight="1" x14ac:dyDescent="0.3">
      <c r="A312" s="3"/>
      <c r="B312" s="4"/>
      <c r="C312" s="403"/>
      <c r="D312" s="404"/>
      <c r="E312" s="404"/>
      <c r="F312" s="443"/>
      <c r="G312" s="444"/>
      <c r="H312" s="405"/>
      <c r="I312" s="406"/>
      <c r="J312" s="404"/>
      <c r="K312" s="405"/>
      <c r="L312" s="463"/>
      <c r="M312" s="463"/>
      <c r="N312" s="464"/>
      <c r="O312" s="339"/>
      <c r="P312" s="339"/>
      <c r="Q312" s="409"/>
      <c r="R312" s="383" t="str">
        <f t="shared" si="16"/>
        <v/>
      </c>
      <c r="S312" s="384" t="str">
        <f t="shared" si="17"/>
        <v/>
      </c>
      <c r="T312" s="391"/>
      <c r="U312" s="465"/>
      <c r="V312" s="418"/>
      <c r="W312" s="383" t="str">
        <f t="shared" si="18"/>
        <v/>
      </c>
      <c r="X312" s="384" t="str">
        <f t="shared" si="19"/>
        <v/>
      </c>
      <c r="Y312" s="392"/>
      <c r="Z312" s="410"/>
      <c r="AA312" s="4"/>
      <c r="AB312" s="3"/>
      <c r="AC312" s="3"/>
    </row>
    <row r="313" spans="1:29" ht="15" customHeight="1" x14ac:dyDescent="0.3">
      <c r="A313" s="3"/>
      <c r="B313" s="4"/>
      <c r="C313" s="403"/>
      <c r="D313" s="404"/>
      <c r="E313" s="404"/>
      <c r="F313" s="443"/>
      <c r="G313" s="444"/>
      <c r="H313" s="405"/>
      <c r="I313" s="406"/>
      <c r="J313" s="404"/>
      <c r="K313" s="405"/>
      <c r="L313" s="463"/>
      <c r="M313" s="463"/>
      <c r="N313" s="464"/>
      <c r="O313" s="339"/>
      <c r="P313" s="339"/>
      <c r="Q313" s="409"/>
      <c r="R313" s="383" t="str">
        <f t="shared" si="16"/>
        <v/>
      </c>
      <c r="S313" s="384" t="str">
        <f t="shared" si="17"/>
        <v/>
      </c>
      <c r="T313" s="391"/>
      <c r="U313" s="465"/>
      <c r="V313" s="418"/>
      <c r="W313" s="383" t="str">
        <f t="shared" si="18"/>
        <v/>
      </c>
      <c r="X313" s="384" t="str">
        <f t="shared" si="19"/>
        <v/>
      </c>
      <c r="Y313" s="392"/>
      <c r="Z313" s="410"/>
      <c r="AA313" s="4"/>
      <c r="AB313" s="3"/>
      <c r="AC313" s="3"/>
    </row>
    <row r="314" spans="1:29" ht="15" customHeight="1" x14ac:dyDescent="0.3">
      <c r="A314" s="3"/>
      <c r="B314" s="4"/>
      <c r="C314" s="403"/>
      <c r="D314" s="404"/>
      <c r="E314" s="404"/>
      <c r="F314" s="443"/>
      <c r="G314" s="444"/>
      <c r="H314" s="405"/>
      <c r="I314" s="406"/>
      <c r="J314" s="404"/>
      <c r="K314" s="405"/>
      <c r="L314" s="463"/>
      <c r="M314" s="463"/>
      <c r="N314" s="464"/>
      <c r="O314" s="339"/>
      <c r="P314" s="339"/>
      <c r="Q314" s="409"/>
      <c r="R314" s="383" t="str">
        <f t="shared" si="16"/>
        <v/>
      </c>
      <c r="S314" s="384" t="str">
        <f t="shared" si="17"/>
        <v/>
      </c>
      <c r="T314" s="391"/>
      <c r="U314" s="465"/>
      <c r="V314" s="418"/>
      <c r="W314" s="383" t="str">
        <f t="shared" si="18"/>
        <v/>
      </c>
      <c r="X314" s="384" t="str">
        <f t="shared" si="19"/>
        <v/>
      </c>
      <c r="Y314" s="392"/>
      <c r="Z314" s="410"/>
      <c r="AA314" s="4"/>
      <c r="AB314" s="3"/>
      <c r="AC314" s="3"/>
    </row>
    <row r="315" spans="1:29" ht="15" customHeight="1" x14ac:dyDescent="0.3">
      <c r="A315" s="3"/>
      <c r="B315" s="4"/>
      <c r="C315" s="403"/>
      <c r="D315" s="404"/>
      <c r="E315" s="404"/>
      <c r="F315" s="443"/>
      <c r="G315" s="444"/>
      <c r="H315" s="405"/>
      <c r="I315" s="406"/>
      <c r="J315" s="404"/>
      <c r="K315" s="405"/>
      <c r="L315" s="463"/>
      <c r="M315" s="463"/>
      <c r="N315" s="464"/>
      <c r="O315" s="339"/>
      <c r="P315" s="339"/>
      <c r="Q315" s="409"/>
      <c r="R315" s="383" t="str">
        <f t="shared" si="16"/>
        <v/>
      </c>
      <c r="S315" s="384" t="str">
        <f t="shared" si="17"/>
        <v/>
      </c>
      <c r="T315" s="391"/>
      <c r="U315" s="465"/>
      <c r="V315" s="418"/>
      <c r="W315" s="383" t="str">
        <f t="shared" si="18"/>
        <v/>
      </c>
      <c r="X315" s="384" t="str">
        <f t="shared" si="19"/>
        <v/>
      </c>
      <c r="Y315" s="392"/>
      <c r="Z315" s="410"/>
      <c r="AA315" s="4"/>
      <c r="AB315" s="3"/>
      <c r="AC315" s="3"/>
    </row>
    <row r="316" spans="1:29" ht="15" customHeight="1" x14ac:dyDescent="0.3">
      <c r="A316" s="3"/>
      <c r="B316" s="4"/>
      <c r="C316" s="403"/>
      <c r="D316" s="404"/>
      <c r="E316" s="404"/>
      <c r="F316" s="443"/>
      <c r="G316" s="444"/>
      <c r="H316" s="405"/>
      <c r="I316" s="406"/>
      <c r="J316" s="404"/>
      <c r="K316" s="405"/>
      <c r="L316" s="463"/>
      <c r="M316" s="463"/>
      <c r="N316" s="464"/>
      <c r="O316" s="339"/>
      <c r="P316" s="339"/>
      <c r="Q316" s="409"/>
      <c r="R316" s="383" t="str">
        <f t="shared" si="16"/>
        <v/>
      </c>
      <c r="S316" s="384" t="str">
        <f t="shared" si="17"/>
        <v/>
      </c>
      <c r="T316" s="391"/>
      <c r="U316" s="465"/>
      <c r="V316" s="418"/>
      <c r="W316" s="383" t="str">
        <f t="shared" si="18"/>
        <v/>
      </c>
      <c r="X316" s="384" t="str">
        <f t="shared" si="19"/>
        <v/>
      </c>
      <c r="Y316" s="392"/>
      <c r="Z316" s="410"/>
      <c r="AA316" s="4"/>
      <c r="AB316" s="3"/>
      <c r="AC316" s="3"/>
    </row>
    <row r="317" spans="1:29" ht="15" customHeight="1" x14ac:dyDescent="0.3">
      <c r="A317" s="3"/>
      <c r="B317" s="4"/>
      <c r="C317" s="403"/>
      <c r="D317" s="404"/>
      <c r="E317" s="404"/>
      <c r="F317" s="443"/>
      <c r="G317" s="444"/>
      <c r="H317" s="405"/>
      <c r="I317" s="406"/>
      <c r="J317" s="404"/>
      <c r="K317" s="405"/>
      <c r="L317" s="463"/>
      <c r="M317" s="463"/>
      <c r="N317" s="464"/>
      <c r="O317" s="339"/>
      <c r="P317" s="339"/>
      <c r="Q317" s="409"/>
      <c r="R317" s="383" t="str">
        <f t="shared" si="16"/>
        <v/>
      </c>
      <c r="S317" s="384" t="str">
        <f t="shared" si="17"/>
        <v/>
      </c>
      <c r="T317" s="391"/>
      <c r="U317" s="465"/>
      <c r="V317" s="418"/>
      <c r="W317" s="383" t="str">
        <f t="shared" si="18"/>
        <v/>
      </c>
      <c r="X317" s="384" t="str">
        <f t="shared" si="19"/>
        <v/>
      </c>
      <c r="Y317" s="392"/>
      <c r="Z317" s="410"/>
      <c r="AA317" s="4"/>
      <c r="AB317" s="3"/>
      <c r="AC317" s="3"/>
    </row>
    <row r="318" spans="1:29" ht="15" customHeight="1" x14ac:dyDescent="0.3">
      <c r="A318" s="3"/>
      <c r="B318" s="4"/>
      <c r="C318" s="403"/>
      <c r="D318" s="404"/>
      <c r="E318" s="404"/>
      <c r="F318" s="443"/>
      <c r="G318" s="444"/>
      <c r="H318" s="405"/>
      <c r="I318" s="406"/>
      <c r="J318" s="404"/>
      <c r="K318" s="405"/>
      <c r="L318" s="463"/>
      <c r="M318" s="463"/>
      <c r="N318" s="464"/>
      <c r="O318" s="339"/>
      <c r="P318" s="339"/>
      <c r="Q318" s="409"/>
      <c r="R318" s="383" t="str">
        <f t="shared" si="16"/>
        <v/>
      </c>
      <c r="S318" s="384" t="str">
        <f t="shared" si="17"/>
        <v/>
      </c>
      <c r="T318" s="391"/>
      <c r="U318" s="465"/>
      <c r="V318" s="418"/>
      <c r="W318" s="383" t="str">
        <f t="shared" si="18"/>
        <v/>
      </c>
      <c r="X318" s="384" t="str">
        <f t="shared" si="19"/>
        <v/>
      </c>
      <c r="Y318" s="392"/>
      <c r="Z318" s="410"/>
      <c r="AA318" s="4"/>
      <c r="AB318" s="3"/>
      <c r="AC318" s="3"/>
    </row>
    <row r="319" spans="1:29" ht="15" customHeight="1" x14ac:dyDescent="0.3">
      <c r="A319" s="3"/>
      <c r="B319" s="4"/>
      <c r="C319" s="403"/>
      <c r="D319" s="404"/>
      <c r="E319" s="404"/>
      <c r="F319" s="443"/>
      <c r="G319" s="444"/>
      <c r="H319" s="405"/>
      <c r="I319" s="406"/>
      <c r="J319" s="404"/>
      <c r="K319" s="405"/>
      <c r="L319" s="463"/>
      <c r="M319" s="463"/>
      <c r="N319" s="464"/>
      <c r="O319" s="339"/>
      <c r="P319" s="339"/>
      <c r="Q319" s="409"/>
      <c r="R319" s="383" t="str">
        <f t="shared" si="16"/>
        <v/>
      </c>
      <c r="S319" s="384" t="str">
        <f t="shared" si="17"/>
        <v/>
      </c>
      <c r="T319" s="391"/>
      <c r="U319" s="465"/>
      <c r="V319" s="418"/>
      <c r="W319" s="383" t="str">
        <f t="shared" si="18"/>
        <v/>
      </c>
      <c r="X319" s="384" t="str">
        <f t="shared" si="19"/>
        <v/>
      </c>
      <c r="Y319" s="392"/>
      <c r="Z319" s="410"/>
      <c r="AA319" s="4"/>
      <c r="AB319" s="3"/>
      <c r="AC319" s="3"/>
    </row>
    <row r="320" spans="1:29" ht="15" customHeight="1" x14ac:dyDescent="0.3">
      <c r="A320" s="3"/>
      <c r="B320" s="4"/>
      <c r="C320" s="403"/>
      <c r="D320" s="404"/>
      <c r="E320" s="404"/>
      <c r="F320" s="443"/>
      <c r="G320" s="444"/>
      <c r="H320" s="405"/>
      <c r="I320" s="406"/>
      <c r="J320" s="404"/>
      <c r="K320" s="405"/>
      <c r="L320" s="463"/>
      <c r="M320" s="463"/>
      <c r="N320" s="464"/>
      <c r="O320" s="339"/>
      <c r="P320" s="339"/>
      <c r="Q320" s="409"/>
      <c r="R320" s="383" t="str">
        <f t="shared" si="16"/>
        <v/>
      </c>
      <c r="S320" s="384" t="str">
        <f t="shared" si="17"/>
        <v/>
      </c>
      <c r="T320" s="391"/>
      <c r="U320" s="465"/>
      <c r="V320" s="418"/>
      <c r="W320" s="383" t="str">
        <f t="shared" si="18"/>
        <v/>
      </c>
      <c r="X320" s="384" t="str">
        <f t="shared" si="19"/>
        <v/>
      </c>
      <c r="Y320" s="392"/>
      <c r="Z320" s="410"/>
      <c r="AA320" s="4"/>
      <c r="AB320" s="3"/>
      <c r="AC320" s="3"/>
    </row>
    <row r="321" spans="1:29" ht="15" customHeight="1" x14ac:dyDescent="0.3">
      <c r="A321" s="3"/>
      <c r="B321" s="4"/>
      <c r="C321" s="403"/>
      <c r="D321" s="404"/>
      <c r="E321" s="404"/>
      <c r="F321" s="443"/>
      <c r="G321" s="444"/>
      <c r="H321" s="405"/>
      <c r="I321" s="406"/>
      <c r="J321" s="404"/>
      <c r="K321" s="405"/>
      <c r="L321" s="463"/>
      <c r="M321" s="463"/>
      <c r="N321" s="464"/>
      <c r="O321" s="339"/>
      <c r="P321" s="339"/>
      <c r="Q321" s="409"/>
      <c r="R321" s="383" t="str">
        <f t="shared" si="16"/>
        <v/>
      </c>
      <c r="S321" s="384" t="str">
        <f t="shared" si="17"/>
        <v/>
      </c>
      <c r="T321" s="391"/>
      <c r="U321" s="465"/>
      <c r="V321" s="418"/>
      <c r="W321" s="383" t="str">
        <f t="shared" si="18"/>
        <v/>
      </c>
      <c r="X321" s="384" t="str">
        <f t="shared" si="19"/>
        <v/>
      </c>
      <c r="Y321" s="392"/>
      <c r="Z321" s="410"/>
      <c r="AA321" s="4"/>
      <c r="AB321" s="3"/>
      <c r="AC321" s="3"/>
    </row>
    <row r="322" spans="1:29" ht="15" customHeight="1" x14ac:dyDescent="0.3">
      <c r="A322" s="3"/>
      <c r="B322" s="4"/>
      <c r="C322" s="403"/>
      <c r="D322" s="404"/>
      <c r="E322" s="404"/>
      <c r="F322" s="443"/>
      <c r="G322" s="444"/>
      <c r="H322" s="405"/>
      <c r="I322" s="406"/>
      <c r="J322" s="404"/>
      <c r="K322" s="405"/>
      <c r="L322" s="463"/>
      <c r="M322" s="463"/>
      <c r="N322" s="464"/>
      <c r="O322" s="339"/>
      <c r="P322" s="339"/>
      <c r="Q322" s="409"/>
      <c r="R322" s="383" t="str">
        <f t="shared" si="16"/>
        <v/>
      </c>
      <c r="S322" s="384" t="str">
        <f t="shared" si="17"/>
        <v/>
      </c>
      <c r="T322" s="391"/>
      <c r="U322" s="465"/>
      <c r="V322" s="418"/>
      <c r="W322" s="383" t="str">
        <f t="shared" si="18"/>
        <v/>
      </c>
      <c r="X322" s="384" t="str">
        <f t="shared" si="19"/>
        <v/>
      </c>
      <c r="Y322" s="392"/>
      <c r="Z322" s="410"/>
      <c r="AA322" s="4"/>
      <c r="AB322" s="3"/>
      <c r="AC322" s="3"/>
    </row>
    <row r="323" spans="1:29" ht="15" customHeight="1" x14ac:dyDescent="0.3">
      <c r="A323" s="3"/>
      <c r="B323" s="4"/>
      <c r="C323" s="403"/>
      <c r="D323" s="404"/>
      <c r="E323" s="404"/>
      <c r="F323" s="443"/>
      <c r="G323" s="444"/>
      <c r="H323" s="405"/>
      <c r="I323" s="406"/>
      <c r="J323" s="404"/>
      <c r="K323" s="405"/>
      <c r="L323" s="463"/>
      <c r="M323" s="463"/>
      <c r="N323" s="464"/>
      <c r="O323" s="339"/>
      <c r="P323" s="339"/>
      <c r="Q323" s="409"/>
      <c r="R323" s="383" t="str">
        <f t="shared" si="16"/>
        <v/>
      </c>
      <c r="S323" s="384" t="str">
        <f t="shared" si="17"/>
        <v/>
      </c>
      <c r="T323" s="391"/>
      <c r="U323" s="465"/>
      <c r="V323" s="418"/>
      <c r="W323" s="383" t="str">
        <f t="shared" si="18"/>
        <v/>
      </c>
      <c r="X323" s="384" t="str">
        <f t="shared" si="19"/>
        <v/>
      </c>
      <c r="Y323" s="392"/>
      <c r="Z323" s="410"/>
      <c r="AA323" s="4"/>
      <c r="AB323" s="3"/>
      <c r="AC323" s="3"/>
    </row>
    <row r="324" spans="1:29" ht="15" customHeight="1" x14ac:dyDescent="0.3">
      <c r="A324" s="3"/>
      <c r="B324" s="4"/>
      <c r="C324" s="403"/>
      <c r="D324" s="404"/>
      <c r="E324" s="404"/>
      <c r="F324" s="443"/>
      <c r="G324" s="444"/>
      <c r="H324" s="405"/>
      <c r="I324" s="406"/>
      <c r="J324" s="404"/>
      <c r="K324" s="405"/>
      <c r="L324" s="463"/>
      <c r="M324" s="463"/>
      <c r="N324" s="464"/>
      <c r="O324" s="339"/>
      <c r="P324" s="339"/>
      <c r="Q324" s="409"/>
      <c r="R324" s="383" t="str">
        <f t="shared" si="16"/>
        <v/>
      </c>
      <c r="S324" s="384" t="str">
        <f t="shared" si="17"/>
        <v/>
      </c>
      <c r="T324" s="391"/>
      <c r="U324" s="465"/>
      <c r="V324" s="418"/>
      <c r="W324" s="383" t="str">
        <f t="shared" si="18"/>
        <v/>
      </c>
      <c r="X324" s="384" t="str">
        <f t="shared" si="19"/>
        <v/>
      </c>
      <c r="Y324" s="392"/>
      <c r="Z324" s="410"/>
      <c r="AA324" s="4"/>
      <c r="AB324" s="3"/>
      <c r="AC324" s="3"/>
    </row>
    <row r="325" spans="1:29" ht="15" customHeight="1" x14ac:dyDescent="0.3">
      <c r="A325" s="3"/>
      <c r="B325" s="4"/>
      <c r="C325" s="403"/>
      <c r="D325" s="404"/>
      <c r="E325" s="404"/>
      <c r="F325" s="443"/>
      <c r="G325" s="444"/>
      <c r="H325" s="405"/>
      <c r="I325" s="406"/>
      <c r="J325" s="404"/>
      <c r="K325" s="405"/>
      <c r="L325" s="463"/>
      <c r="M325" s="463"/>
      <c r="N325" s="464"/>
      <c r="O325" s="339"/>
      <c r="P325" s="339"/>
      <c r="Q325" s="409"/>
      <c r="R325" s="383" t="str">
        <f t="shared" si="16"/>
        <v/>
      </c>
      <c r="S325" s="384" t="str">
        <f t="shared" si="17"/>
        <v/>
      </c>
      <c r="T325" s="391"/>
      <c r="U325" s="465"/>
      <c r="V325" s="418"/>
      <c r="W325" s="383" t="str">
        <f t="shared" si="18"/>
        <v/>
      </c>
      <c r="X325" s="384" t="str">
        <f t="shared" si="19"/>
        <v/>
      </c>
      <c r="Y325" s="392"/>
      <c r="Z325" s="410"/>
      <c r="AA325" s="4"/>
      <c r="AB325" s="3"/>
      <c r="AC325" s="3"/>
    </row>
    <row r="326" spans="1:29" ht="15" customHeight="1" x14ac:dyDescent="0.3">
      <c r="A326" s="3"/>
      <c r="B326" s="4"/>
      <c r="C326" s="403"/>
      <c r="D326" s="404"/>
      <c r="E326" s="404"/>
      <c r="F326" s="443"/>
      <c r="G326" s="444"/>
      <c r="H326" s="405"/>
      <c r="I326" s="406"/>
      <c r="J326" s="404"/>
      <c r="K326" s="405"/>
      <c r="L326" s="463"/>
      <c r="M326" s="463"/>
      <c r="N326" s="464"/>
      <c r="O326" s="339"/>
      <c r="P326" s="339"/>
      <c r="Q326" s="409"/>
      <c r="R326" s="383" t="str">
        <f t="shared" si="16"/>
        <v/>
      </c>
      <c r="S326" s="384" t="str">
        <f t="shared" si="17"/>
        <v/>
      </c>
      <c r="T326" s="391"/>
      <c r="U326" s="465"/>
      <c r="V326" s="418"/>
      <c r="W326" s="383" t="str">
        <f t="shared" si="18"/>
        <v/>
      </c>
      <c r="X326" s="384" t="str">
        <f t="shared" si="19"/>
        <v/>
      </c>
      <c r="Y326" s="392"/>
      <c r="Z326" s="410"/>
      <c r="AA326" s="4"/>
      <c r="AB326" s="3"/>
      <c r="AC326" s="3"/>
    </row>
    <row r="327" spans="1:29" ht="15" customHeight="1" x14ac:dyDescent="0.3">
      <c r="A327" s="3"/>
      <c r="B327" s="4"/>
      <c r="C327" s="403"/>
      <c r="D327" s="404"/>
      <c r="E327" s="404"/>
      <c r="F327" s="443"/>
      <c r="G327" s="444"/>
      <c r="H327" s="405"/>
      <c r="I327" s="406"/>
      <c r="J327" s="404"/>
      <c r="K327" s="405"/>
      <c r="L327" s="463"/>
      <c r="M327" s="463"/>
      <c r="N327" s="464"/>
      <c r="O327" s="339"/>
      <c r="P327" s="339"/>
      <c r="Q327" s="409"/>
      <c r="R327" s="383" t="str">
        <f t="shared" si="16"/>
        <v/>
      </c>
      <c r="S327" s="384" t="str">
        <f t="shared" si="17"/>
        <v/>
      </c>
      <c r="T327" s="391"/>
      <c r="U327" s="465"/>
      <c r="V327" s="418"/>
      <c r="W327" s="383" t="str">
        <f t="shared" si="18"/>
        <v/>
      </c>
      <c r="X327" s="384" t="str">
        <f t="shared" si="19"/>
        <v/>
      </c>
      <c r="Y327" s="392"/>
      <c r="Z327" s="410"/>
      <c r="AA327" s="4"/>
      <c r="AB327" s="3"/>
      <c r="AC327" s="3"/>
    </row>
    <row r="328" spans="1:29" ht="15" customHeight="1" x14ac:dyDescent="0.3">
      <c r="A328" s="3"/>
      <c r="B328" s="4"/>
      <c r="C328" s="403"/>
      <c r="D328" s="404"/>
      <c r="E328" s="404"/>
      <c r="F328" s="443"/>
      <c r="G328" s="444"/>
      <c r="H328" s="405"/>
      <c r="I328" s="406"/>
      <c r="J328" s="404"/>
      <c r="K328" s="405"/>
      <c r="L328" s="463"/>
      <c r="M328" s="463"/>
      <c r="N328" s="464"/>
      <c r="O328" s="339"/>
      <c r="P328" s="339"/>
      <c r="Q328" s="409"/>
      <c r="R328" s="383" t="str">
        <f t="shared" si="16"/>
        <v/>
      </c>
      <c r="S328" s="384" t="str">
        <f t="shared" si="17"/>
        <v/>
      </c>
      <c r="T328" s="391"/>
      <c r="U328" s="465"/>
      <c r="V328" s="418"/>
      <c r="W328" s="383" t="str">
        <f t="shared" si="18"/>
        <v/>
      </c>
      <c r="X328" s="384" t="str">
        <f t="shared" si="19"/>
        <v/>
      </c>
      <c r="Y328" s="392"/>
      <c r="Z328" s="410"/>
      <c r="AA328" s="4"/>
      <c r="AB328" s="3"/>
      <c r="AC328" s="3"/>
    </row>
    <row r="329" spans="1:29" ht="15" customHeight="1" x14ac:dyDescent="0.3">
      <c r="A329" s="3"/>
      <c r="B329" s="4"/>
      <c r="C329" s="403"/>
      <c r="D329" s="404"/>
      <c r="E329" s="404"/>
      <c r="F329" s="443"/>
      <c r="G329" s="444"/>
      <c r="H329" s="405"/>
      <c r="I329" s="406"/>
      <c r="J329" s="404"/>
      <c r="K329" s="405"/>
      <c r="L329" s="463"/>
      <c r="M329" s="463"/>
      <c r="N329" s="464"/>
      <c r="O329" s="339"/>
      <c r="P329" s="339"/>
      <c r="Q329" s="409"/>
      <c r="R329" s="383" t="str">
        <f t="shared" si="16"/>
        <v/>
      </c>
      <c r="S329" s="384" t="str">
        <f t="shared" si="17"/>
        <v/>
      </c>
      <c r="T329" s="391"/>
      <c r="U329" s="465"/>
      <c r="V329" s="418"/>
      <c r="W329" s="383" t="str">
        <f t="shared" si="18"/>
        <v/>
      </c>
      <c r="X329" s="384" t="str">
        <f t="shared" si="19"/>
        <v/>
      </c>
      <c r="Y329" s="392"/>
      <c r="Z329" s="410"/>
      <c r="AA329" s="4"/>
      <c r="AB329" s="3"/>
      <c r="AC329" s="3"/>
    </row>
    <row r="330" spans="1:29" ht="15" customHeight="1" x14ac:dyDescent="0.3">
      <c r="A330" s="3"/>
      <c r="B330" s="4"/>
      <c r="C330" s="403"/>
      <c r="D330" s="404"/>
      <c r="E330" s="404"/>
      <c r="F330" s="443"/>
      <c r="G330" s="444"/>
      <c r="H330" s="405"/>
      <c r="I330" s="406"/>
      <c r="J330" s="404"/>
      <c r="K330" s="405"/>
      <c r="L330" s="463"/>
      <c r="M330" s="463"/>
      <c r="N330" s="464"/>
      <c r="O330" s="339"/>
      <c r="P330" s="339"/>
      <c r="Q330" s="409"/>
      <c r="R330" s="383" t="str">
        <f t="shared" si="16"/>
        <v/>
      </c>
      <c r="S330" s="384" t="str">
        <f t="shared" si="17"/>
        <v/>
      </c>
      <c r="T330" s="391"/>
      <c r="U330" s="465"/>
      <c r="V330" s="418"/>
      <c r="W330" s="383" t="str">
        <f t="shared" si="18"/>
        <v/>
      </c>
      <c r="X330" s="384" t="str">
        <f t="shared" si="19"/>
        <v/>
      </c>
      <c r="Y330" s="392"/>
      <c r="Z330" s="410"/>
      <c r="AA330" s="4"/>
      <c r="AB330" s="3"/>
      <c r="AC330" s="3"/>
    </row>
    <row r="331" spans="1:29" ht="15" customHeight="1" x14ac:dyDescent="0.3">
      <c r="A331" s="3"/>
      <c r="B331" s="4"/>
      <c r="C331" s="403"/>
      <c r="D331" s="404"/>
      <c r="E331" s="404"/>
      <c r="F331" s="443"/>
      <c r="G331" s="444"/>
      <c r="H331" s="405"/>
      <c r="I331" s="406"/>
      <c r="J331" s="404"/>
      <c r="K331" s="405"/>
      <c r="L331" s="463"/>
      <c r="M331" s="463"/>
      <c r="N331" s="464"/>
      <c r="O331" s="339"/>
      <c r="P331" s="339"/>
      <c r="Q331" s="409"/>
      <c r="R331" s="383" t="str">
        <f t="shared" ref="R331:R394" si="20">IF(OR($N331="",$N331=0,AND(F331="OTHER",$N331&lt;&gt;100),AND($F331="Toner",$N331&lt;&gt;100),AND($F331="Ink",$N331&lt;&gt;100),AND($F331="Varnish",$N331&lt;&gt;100),AND($F331="Other",$N331&lt;&gt;100),$F331=""),"",IF(NOT(OR($I331&lt;&gt;"Not relevant classification",$J331="YES")),"not relevant",$N331*$O331*$P331/100000))</f>
        <v/>
      </c>
      <c r="S331" s="384" t="str">
        <f t="shared" ref="S331:S394" si="21">IF(OR(R331="Not relevant",R331=0,R331=""),"",IF(AND((NOT(R331="")),R331&gt;0.1),"YES","NO"))</f>
        <v/>
      </c>
      <c r="T331" s="391"/>
      <c r="U331" s="465"/>
      <c r="V331" s="418"/>
      <c r="W331" s="383" t="str">
        <f t="shared" ref="W331:W394" si="22">IF(OR(C331="",N331="",N331=0),"",IF(OR(F331="OTHER",F331="Toner",F331="Ink",F331="Varnish",I331="Not relevant classification",V331=0),"not relevant",N331*P331/100))</f>
        <v/>
      </c>
      <c r="X331" s="384" t="str">
        <f t="shared" ref="X331:X394" si="23">IF(OR(W331="Not relevant",W331=0,W331=""),"",IF(AND((NOT(W331="")),W331&gt;0.1,W331&lt;&gt;"Not relevant"),"YES","NO"))</f>
        <v/>
      </c>
      <c r="Y331" s="392"/>
      <c r="Z331" s="410"/>
      <c r="AA331" s="4"/>
      <c r="AB331" s="3"/>
      <c r="AC331" s="3"/>
    </row>
    <row r="332" spans="1:29" ht="15" customHeight="1" x14ac:dyDescent="0.3">
      <c r="A332" s="3"/>
      <c r="B332" s="4"/>
      <c r="C332" s="403"/>
      <c r="D332" s="404"/>
      <c r="E332" s="404"/>
      <c r="F332" s="443"/>
      <c r="G332" s="444"/>
      <c r="H332" s="405"/>
      <c r="I332" s="406"/>
      <c r="J332" s="404"/>
      <c r="K332" s="405"/>
      <c r="L332" s="463"/>
      <c r="M332" s="463"/>
      <c r="N332" s="464"/>
      <c r="O332" s="339"/>
      <c r="P332" s="339"/>
      <c r="Q332" s="409"/>
      <c r="R332" s="383" t="str">
        <f t="shared" si="20"/>
        <v/>
      </c>
      <c r="S332" s="384" t="str">
        <f t="shared" si="21"/>
        <v/>
      </c>
      <c r="T332" s="391"/>
      <c r="U332" s="465"/>
      <c r="V332" s="418"/>
      <c r="W332" s="383" t="str">
        <f t="shared" si="22"/>
        <v/>
      </c>
      <c r="X332" s="384" t="str">
        <f t="shared" si="23"/>
        <v/>
      </c>
      <c r="Y332" s="392"/>
      <c r="Z332" s="410"/>
      <c r="AA332" s="4"/>
      <c r="AB332" s="3"/>
      <c r="AC332" s="3"/>
    </row>
    <row r="333" spans="1:29" ht="15" customHeight="1" x14ac:dyDescent="0.3">
      <c r="A333" s="3"/>
      <c r="B333" s="4"/>
      <c r="C333" s="403"/>
      <c r="D333" s="404"/>
      <c r="E333" s="404"/>
      <c r="F333" s="443"/>
      <c r="G333" s="444"/>
      <c r="H333" s="405"/>
      <c r="I333" s="406"/>
      <c r="J333" s="404"/>
      <c r="K333" s="405"/>
      <c r="L333" s="463"/>
      <c r="M333" s="463"/>
      <c r="N333" s="464"/>
      <c r="O333" s="339"/>
      <c r="P333" s="339"/>
      <c r="Q333" s="409"/>
      <c r="R333" s="383" t="str">
        <f t="shared" si="20"/>
        <v/>
      </c>
      <c r="S333" s="384" t="str">
        <f t="shared" si="21"/>
        <v/>
      </c>
      <c r="T333" s="391"/>
      <c r="U333" s="465"/>
      <c r="V333" s="418"/>
      <c r="W333" s="383" t="str">
        <f t="shared" si="22"/>
        <v/>
      </c>
      <c r="X333" s="384" t="str">
        <f t="shared" si="23"/>
        <v/>
      </c>
      <c r="Y333" s="392"/>
      <c r="Z333" s="410"/>
      <c r="AA333" s="4"/>
      <c r="AB333" s="3"/>
      <c r="AC333" s="3"/>
    </row>
    <row r="334" spans="1:29" ht="15" customHeight="1" x14ac:dyDescent="0.3">
      <c r="A334" s="3"/>
      <c r="B334" s="4"/>
      <c r="C334" s="403"/>
      <c r="D334" s="404"/>
      <c r="E334" s="404"/>
      <c r="F334" s="443"/>
      <c r="G334" s="444"/>
      <c r="H334" s="405"/>
      <c r="I334" s="406"/>
      <c r="J334" s="404"/>
      <c r="K334" s="405"/>
      <c r="L334" s="463"/>
      <c r="M334" s="463"/>
      <c r="N334" s="464"/>
      <c r="O334" s="339"/>
      <c r="P334" s="339"/>
      <c r="Q334" s="409"/>
      <c r="R334" s="383" t="str">
        <f t="shared" si="20"/>
        <v/>
      </c>
      <c r="S334" s="384" t="str">
        <f t="shared" si="21"/>
        <v/>
      </c>
      <c r="T334" s="391"/>
      <c r="U334" s="465"/>
      <c r="V334" s="418"/>
      <c r="W334" s="383" t="str">
        <f t="shared" si="22"/>
        <v/>
      </c>
      <c r="X334" s="384" t="str">
        <f t="shared" si="23"/>
        <v/>
      </c>
      <c r="Y334" s="392"/>
      <c r="Z334" s="410"/>
      <c r="AA334" s="4"/>
      <c r="AB334" s="3"/>
      <c r="AC334" s="3"/>
    </row>
    <row r="335" spans="1:29" ht="15" customHeight="1" x14ac:dyDescent="0.3">
      <c r="A335" s="3"/>
      <c r="B335" s="4"/>
      <c r="C335" s="403"/>
      <c r="D335" s="404"/>
      <c r="E335" s="404"/>
      <c r="F335" s="443"/>
      <c r="G335" s="444"/>
      <c r="H335" s="405"/>
      <c r="I335" s="406"/>
      <c r="J335" s="404"/>
      <c r="K335" s="405"/>
      <c r="L335" s="463"/>
      <c r="M335" s="463"/>
      <c r="N335" s="464"/>
      <c r="O335" s="339"/>
      <c r="P335" s="339"/>
      <c r="Q335" s="409"/>
      <c r="R335" s="383" t="str">
        <f t="shared" si="20"/>
        <v/>
      </c>
      <c r="S335" s="384" t="str">
        <f t="shared" si="21"/>
        <v/>
      </c>
      <c r="T335" s="391"/>
      <c r="U335" s="465"/>
      <c r="V335" s="418"/>
      <c r="W335" s="383" t="str">
        <f t="shared" si="22"/>
        <v/>
      </c>
      <c r="X335" s="384" t="str">
        <f t="shared" si="23"/>
        <v/>
      </c>
      <c r="Y335" s="392"/>
      <c r="Z335" s="410"/>
      <c r="AA335" s="4"/>
      <c r="AB335" s="3"/>
      <c r="AC335" s="3"/>
    </row>
    <row r="336" spans="1:29" ht="15" customHeight="1" x14ac:dyDescent="0.3">
      <c r="A336" s="3"/>
      <c r="B336" s="4"/>
      <c r="C336" s="403"/>
      <c r="D336" s="404"/>
      <c r="E336" s="404"/>
      <c r="F336" s="443"/>
      <c r="G336" s="444"/>
      <c r="H336" s="405"/>
      <c r="I336" s="406"/>
      <c r="J336" s="404"/>
      <c r="K336" s="405"/>
      <c r="L336" s="463"/>
      <c r="M336" s="463"/>
      <c r="N336" s="464"/>
      <c r="O336" s="339"/>
      <c r="P336" s="339"/>
      <c r="Q336" s="409"/>
      <c r="R336" s="383" t="str">
        <f t="shared" si="20"/>
        <v/>
      </c>
      <c r="S336" s="384" t="str">
        <f t="shared" si="21"/>
        <v/>
      </c>
      <c r="T336" s="391"/>
      <c r="U336" s="465"/>
      <c r="V336" s="418"/>
      <c r="W336" s="383" t="str">
        <f t="shared" si="22"/>
        <v/>
      </c>
      <c r="X336" s="384" t="str">
        <f t="shared" si="23"/>
        <v/>
      </c>
      <c r="Y336" s="392"/>
      <c r="Z336" s="410"/>
      <c r="AA336" s="4"/>
      <c r="AB336" s="3"/>
      <c r="AC336" s="3"/>
    </row>
    <row r="337" spans="1:29" ht="15" customHeight="1" x14ac:dyDescent="0.3">
      <c r="A337" s="3"/>
      <c r="B337" s="4"/>
      <c r="C337" s="403"/>
      <c r="D337" s="404"/>
      <c r="E337" s="404"/>
      <c r="F337" s="443"/>
      <c r="G337" s="444"/>
      <c r="H337" s="405"/>
      <c r="I337" s="406"/>
      <c r="J337" s="404"/>
      <c r="K337" s="405"/>
      <c r="L337" s="463"/>
      <c r="M337" s="463"/>
      <c r="N337" s="464"/>
      <c r="O337" s="339"/>
      <c r="P337" s="339"/>
      <c r="Q337" s="409"/>
      <c r="R337" s="383" t="str">
        <f t="shared" si="20"/>
        <v/>
      </c>
      <c r="S337" s="384" t="str">
        <f t="shared" si="21"/>
        <v/>
      </c>
      <c r="T337" s="391"/>
      <c r="U337" s="465"/>
      <c r="V337" s="418"/>
      <c r="W337" s="383" t="str">
        <f t="shared" si="22"/>
        <v/>
      </c>
      <c r="X337" s="384" t="str">
        <f t="shared" si="23"/>
        <v/>
      </c>
      <c r="Y337" s="392"/>
      <c r="Z337" s="410"/>
      <c r="AA337" s="4"/>
      <c r="AB337" s="3"/>
      <c r="AC337" s="3"/>
    </row>
    <row r="338" spans="1:29" ht="15" customHeight="1" x14ac:dyDescent="0.3">
      <c r="A338" s="3"/>
      <c r="B338" s="4"/>
      <c r="C338" s="403"/>
      <c r="D338" s="404"/>
      <c r="E338" s="404"/>
      <c r="F338" s="443"/>
      <c r="G338" s="444"/>
      <c r="H338" s="405"/>
      <c r="I338" s="406"/>
      <c r="J338" s="404"/>
      <c r="K338" s="405"/>
      <c r="L338" s="463"/>
      <c r="M338" s="463"/>
      <c r="N338" s="464"/>
      <c r="O338" s="339"/>
      <c r="P338" s="339"/>
      <c r="Q338" s="409"/>
      <c r="R338" s="383" t="str">
        <f t="shared" si="20"/>
        <v/>
      </c>
      <c r="S338" s="384" t="str">
        <f t="shared" si="21"/>
        <v/>
      </c>
      <c r="T338" s="391"/>
      <c r="U338" s="465"/>
      <c r="V338" s="418"/>
      <c r="W338" s="383" t="str">
        <f t="shared" si="22"/>
        <v/>
      </c>
      <c r="X338" s="384" t="str">
        <f t="shared" si="23"/>
        <v/>
      </c>
      <c r="Y338" s="392"/>
      <c r="Z338" s="410"/>
      <c r="AA338" s="4"/>
      <c r="AB338" s="3"/>
      <c r="AC338" s="3"/>
    </row>
    <row r="339" spans="1:29" ht="15" customHeight="1" x14ac:dyDescent="0.3">
      <c r="A339" s="3"/>
      <c r="B339" s="4"/>
      <c r="C339" s="403"/>
      <c r="D339" s="404"/>
      <c r="E339" s="404"/>
      <c r="F339" s="443"/>
      <c r="G339" s="444"/>
      <c r="H339" s="405"/>
      <c r="I339" s="406"/>
      <c r="J339" s="404"/>
      <c r="K339" s="405"/>
      <c r="L339" s="463"/>
      <c r="M339" s="463"/>
      <c r="N339" s="464"/>
      <c r="O339" s="339"/>
      <c r="P339" s="339"/>
      <c r="Q339" s="409"/>
      <c r="R339" s="383" t="str">
        <f t="shared" si="20"/>
        <v/>
      </c>
      <c r="S339" s="384" t="str">
        <f t="shared" si="21"/>
        <v/>
      </c>
      <c r="T339" s="391"/>
      <c r="U339" s="465"/>
      <c r="V339" s="418"/>
      <c r="W339" s="383" t="str">
        <f t="shared" si="22"/>
        <v/>
      </c>
      <c r="X339" s="384" t="str">
        <f t="shared" si="23"/>
        <v/>
      </c>
      <c r="Y339" s="392"/>
      <c r="Z339" s="410"/>
      <c r="AA339" s="4"/>
      <c r="AB339" s="3"/>
      <c r="AC339" s="3"/>
    </row>
    <row r="340" spans="1:29" ht="15" customHeight="1" x14ac:dyDescent="0.3">
      <c r="A340" s="3"/>
      <c r="B340" s="4"/>
      <c r="C340" s="403"/>
      <c r="D340" s="404"/>
      <c r="E340" s="404"/>
      <c r="F340" s="443"/>
      <c r="G340" s="444"/>
      <c r="H340" s="405"/>
      <c r="I340" s="406"/>
      <c r="J340" s="404"/>
      <c r="K340" s="405"/>
      <c r="L340" s="463"/>
      <c r="M340" s="463"/>
      <c r="N340" s="464"/>
      <c r="O340" s="339"/>
      <c r="P340" s="339"/>
      <c r="Q340" s="409"/>
      <c r="R340" s="383" t="str">
        <f t="shared" si="20"/>
        <v/>
      </c>
      <c r="S340" s="384" t="str">
        <f t="shared" si="21"/>
        <v/>
      </c>
      <c r="T340" s="391"/>
      <c r="U340" s="465"/>
      <c r="V340" s="418"/>
      <c r="W340" s="383" t="str">
        <f t="shared" si="22"/>
        <v/>
      </c>
      <c r="X340" s="384" t="str">
        <f t="shared" si="23"/>
        <v/>
      </c>
      <c r="Y340" s="392"/>
      <c r="Z340" s="410"/>
      <c r="AA340" s="4"/>
      <c r="AB340" s="3"/>
      <c r="AC340" s="3"/>
    </row>
    <row r="341" spans="1:29" ht="15" customHeight="1" x14ac:dyDescent="0.3">
      <c r="A341" s="3"/>
      <c r="B341" s="4"/>
      <c r="C341" s="403"/>
      <c r="D341" s="404"/>
      <c r="E341" s="404"/>
      <c r="F341" s="443"/>
      <c r="G341" s="444"/>
      <c r="H341" s="405"/>
      <c r="I341" s="406"/>
      <c r="J341" s="404"/>
      <c r="K341" s="405"/>
      <c r="L341" s="463"/>
      <c r="M341" s="463"/>
      <c r="N341" s="464"/>
      <c r="O341" s="339"/>
      <c r="P341" s="339"/>
      <c r="Q341" s="409"/>
      <c r="R341" s="383" t="str">
        <f t="shared" si="20"/>
        <v/>
      </c>
      <c r="S341" s="384" t="str">
        <f t="shared" si="21"/>
        <v/>
      </c>
      <c r="T341" s="391"/>
      <c r="U341" s="465"/>
      <c r="V341" s="418"/>
      <c r="W341" s="383" t="str">
        <f t="shared" si="22"/>
        <v/>
      </c>
      <c r="X341" s="384" t="str">
        <f t="shared" si="23"/>
        <v/>
      </c>
      <c r="Y341" s="392"/>
      <c r="Z341" s="410"/>
      <c r="AA341" s="4"/>
      <c r="AB341" s="3"/>
      <c r="AC341" s="3"/>
    </row>
    <row r="342" spans="1:29" ht="15" customHeight="1" x14ac:dyDescent="0.3">
      <c r="A342" s="3"/>
      <c r="B342" s="4"/>
      <c r="C342" s="403"/>
      <c r="D342" s="404"/>
      <c r="E342" s="404"/>
      <c r="F342" s="443"/>
      <c r="G342" s="444"/>
      <c r="H342" s="405"/>
      <c r="I342" s="406"/>
      <c r="J342" s="404"/>
      <c r="K342" s="405"/>
      <c r="L342" s="463"/>
      <c r="M342" s="463"/>
      <c r="N342" s="464"/>
      <c r="O342" s="339"/>
      <c r="P342" s="339"/>
      <c r="Q342" s="409"/>
      <c r="R342" s="383" t="str">
        <f t="shared" si="20"/>
        <v/>
      </c>
      <c r="S342" s="384" t="str">
        <f t="shared" si="21"/>
        <v/>
      </c>
      <c r="T342" s="391"/>
      <c r="U342" s="465"/>
      <c r="V342" s="418"/>
      <c r="W342" s="383" t="str">
        <f t="shared" si="22"/>
        <v/>
      </c>
      <c r="X342" s="384" t="str">
        <f t="shared" si="23"/>
        <v/>
      </c>
      <c r="Y342" s="392"/>
      <c r="Z342" s="410"/>
      <c r="AA342" s="4"/>
      <c r="AB342" s="3"/>
      <c r="AC342" s="3"/>
    </row>
    <row r="343" spans="1:29" ht="15" customHeight="1" x14ac:dyDescent="0.3">
      <c r="A343" s="3"/>
      <c r="B343" s="4"/>
      <c r="C343" s="403"/>
      <c r="D343" s="404"/>
      <c r="E343" s="404"/>
      <c r="F343" s="443"/>
      <c r="G343" s="444"/>
      <c r="H343" s="405"/>
      <c r="I343" s="406"/>
      <c r="J343" s="404"/>
      <c r="K343" s="405"/>
      <c r="L343" s="463"/>
      <c r="M343" s="463"/>
      <c r="N343" s="464"/>
      <c r="O343" s="339"/>
      <c r="P343" s="339"/>
      <c r="Q343" s="409"/>
      <c r="R343" s="383" t="str">
        <f t="shared" si="20"/>
        <v/>
      </c>
      <c r="S343" s="384" t="str">
        <f t="shared" si="21"/>
        <v/>
      </c>
      <c r="T343" s="391"/>
      <c r="U343" s="465"/>
      <c r="V343" s="418"/>
      <c r="W343" s="383" t="str">
        <f t="shared" si="22"/>
        <v/>
      </c>
      <c r="X343" s="384" t="str">
        <f t="shared" si="23"/>
        <v/>
      </c>
      <c r="Y343" s="392"/>
      <c r="Z343" s="410"/>
      <c r="AA343" s="4"/>
      <c r="AB343" s="3"/>
      <c r="AC343" s="3"/>
    </row>
    <row r="344" spans="1:29" ht="15" customHeight="1" x14ac:dyDescent="0.3">
      <c r="A344" s="3"/>
      <c r="B344" s="4"/>
      <c r="C344" s="403"/>
      <c r="D344" s="404"/>
      <c r="E344" s="404"/>
      <c r="F344" s="443"/>
      <c r="G344" s="444"/>
      <c r="H344" s="405"/>
      <c r="I344" s="406"/>
      <c r="J344" s="404"/>
      <c r="K344" s="405"/>
      <c r="L344" s="463"/>
      <c r="M344" s="463"/>
      <c r="N344" s="464"/>
      <c r="O344" s="339"/>
      <c r="P344" s="339"/>
      <c r="Q344" s="409"/>
      <c r="R344" s="383" t="str">
        <f t="shared" si="20"/>
        <v/>
      </c>
      <c r="S344" s="384" t="str">
        <f t="shared" si="21"/>
        <v/>
      </c>
      <c r="T344" s="391"/>
      <c r="U344" s="465"/>
      <c r="V344" s="418"/>
      <c r="W344" s="383" t="str">
        <f t="shared" si="22"/>
        <v/>
      </c>
      <c r="X344" s="384" t="str">
        <f t="shared" si="23"/>
        <v/>
      </c>
      <c r="Y344" s="392"/>
      <c r="Z344" s="410"/>
      <c r="AA344" s="4"/>
      <c r="AB344" s="3"/>
      <c r="AC344" s="3"/>
    </row>
    <row r="345" spans="1:29" ht="15" customHeight="1" x14ac:dyDescent="0.3">
      <c r="A345" s="3"/>
      <c r="B345" s="4"/>
      <c r="C345" s="403"/>
      <c r="D345" s="404"/>
      <c r="E345" s="404"/>
      <c r="F345" s="443"/>
      <c r="G345" s="444"/>
      <c r="H345" s="405"/>
      <c r="I345" s="406"/>
      <c r="J345" s="404"/>
      <c r="K345" s="405"/>
      <c r="L345" s="463"/>
      <c r="M345" s="463"/>
      <c r="N345" s="464"/>
      <c r="O345" s="339"/>
      <c r="P345" s="339"/>
      <c r="Q345" s="409"/>
      <c r="R345" s="383" t="str">
        <f t="shared" si="20"/>
        <v/>
      </c>
      <c r="S345" s="384" t="str">
        <f t="shared" si="21"/>
        <v/>
      </c>
      <c r="T345" s="391"/>
      <c r="U345" s="465"/>
      <c r="V345" s="418"/>
      <c r="W345" s="383" t="str">
        <f t="shared" si="22"/>
        <v/>
      </c>
      <c r="X345" s="384" t="str">
        <f t="shared" si="23"/>
        <v/>
      </c>
      <c r="Y345" s="392"/>
      <c r="Z345" s="410"/>
      <c r="AA345" s="4"/>
      <c r="AB345" s="3"/>
      <c r="AC345" s="3"/>
    </row>
    <row r="346" spans="1:29" ht="15" customHeight="1" x14ac:dyDescent="0.3">
      <c r="A346" s="3"/>
      <c r="B346" s="4"/>
      <c r="C346" s="403"/>
      <c r="D346" s="404"/>
      <c r="E346" s="404"/>
      <c r="F346" s="443"/>
      <c r="G346" s="444"/>
      <c r="H346" s="405"/>
      <c r="I346" s="406"/>
      <c r="J346" s="404"/>
      <c r="K346" s="405"/>
      <c r="L346" s="463"/>
      <c r="M346" s="463"/>
      <c r="N346" s="464"/>
      <c r="O346" s="339"/>
      <c r="P346" s="339"/>
      <c r="Q346" s="409"/>
      <c r="R346" s="383" t="str">
        <f t="shared" si="20"/>
        <v/>
      </c>
      <c r="S346" s="384" t="str">
        <f t="shared" si="21"/>
        <v/>
      </c>
      <c r="T346" s="391"/>
      <c r="U346" s="465"/>
      <c r="V346" s="418"/>
      <c r="W346" s="383" t="str">
        <f t="shared" si="22"/>
        <v/>
      </c>
      <c r="X346" s="384" t="str">
        <f t="shared" si="23"/>
        <v/>
      </c>
      <c r="Y346" s="392"/>
      <c r="Z346" s="410"/>
      <c r="AA346" s="4"/>
      <c r="AB346" s="3"/>
      <c r="AC346" s="3"/>
    </row>
    <row r="347" spans="1:29" ht="15" customHeight="1" x14ac:dyDescent="0.3">
      <c r="A347" s="3"/>
      <c r="B347" s="4"/>
      <c r="C347" s="403"/>
      <c r="D347" s="404"/>
      <c r="E347" s="404"/>
      <c r="F347" s="443"/>
      <c r="G347" s="444"/>
      <c r="H347" s="405"/>
      <c r="I347" s="406"/>
      <c r="J347" s="404"/>
      <c r="K347" s="405"/>
      <c r="L347" s="463"/>
      <c r="M347" s="463"/>
      <c r="N347" s="464"/>
      <c r="O347" s="339"/>
      <c r="P347" s="339"/>
      <c r="Q347" s="409"/>
      <c r="R347" s="383" t="str">
        <f t="shared" si="20"/>
        <v/>
      </c>
      <c r="S347" s="384" t="str">
        <f t="shared" si="21"/>
        <v/>
      </c>
      <c r="T347" s="391"/>
      <c r="U347" s="465"/>
      <c r="V347" s="418"/>
      <c r="W347" s="383" t="str">
        <f t="shared" si="22"/>
        <v/>
      </c>
      <c r="X347" s="384" t="str">
        <f t="shared" si="23"/>
        <v/>
      </c>
      <c r="Y347" s="392"/>
      <c r="Z347" s="410"/>
      <c r="AA347" s="4"/>
      <c r="AB347" s="3"/>
      <c r="AC347" s="3"/>
    </row>
    <row r="348" spans="1:29" ht="15" customHeight="1" x14ac:dyDescent="0.3">
      <c r="A348" s="3"/>
      <c r="B348" s="4"/>
      <c r="C348" s="403"/>
      <c r="D348" s="404"/>
      <c r="E348" s="404"/>
      <c r="F348" s="443"/>
      <c r="G348" s="444"/>
      <c r="H348" s="405"/>
      <c r="I348" s="406"/>
      <c r="J348" s="404"/>
      <c r="K348" s="405"/>
      <c r="L348" s="463"/>
      <c r="M348" s="463"/>
      <c r="N348" s="464"/>
      <c r="O348" s="339"/>
      <c r="P348" s="339"/>
      <c r="Q348" s="409"/>
      <c r="R348" s="383" t="str">
        <f t="shared" si="20"/>
        <v/>
      </c>
      <c r="S348" s="384" t="str">
        <f t="shared" si="21"/>
        <v/>
      </c>
      <c r="T348" s="391"/>
      <c r="U348" s="465"/>
      <c r="V348" s="418"/>
      <c r="W348" s="383" t="str">
        <f t="shared" si="22"/>
        <v/>
      </c>
      <c r="X348" s="384" t="str">
        <f t="shared" si="23"/>
        <v/>
      </c>
      <c r="Y348" s="392"/>
      <c r="Z348" s="410"/>
      <c r="AA348" s="4"/>
      <c r="AB348" s="3"/>
      <c r="AC348" s="3"/>
    </row>
    <row r="349" spans="1:29" ht="15" customHeight="1" x14ac:dyDescent="0.3">
      <c r="A349" s="3"/>
      <c r="B349" s="4"/>
      <c r="C349" s="403"/>
      <c r="D349" s="404"/>
      <c r="E349" s="404"/>
      <c r="F349" s="443"/>
      <c r="G349" s="444"/>
      <c r="H349" s="405"/>
      <c r="I349" s="406"/>
      <c r="J349" s="404"/>
      <c r="K349" s="405"/>
      <c r="L349" s="463"/>
      <c r="M349" s="463"/>
      <c r="N349" s="464"/>
      <c r="O349" s="339"/>
      <c r="P349" s="339"/>
      <c r="Q349" s="409"/>
      <c r="R349" s="383" t="str">
        <f t="shared" si="20"/>
        <v/>
      </c>
      <c r="S349" s="384" t="str">
        <f t="shared" si="21"/>
        <v/>
      </c>
      <c r="T349" s="391"/>
      <c r="U349" s="465"/>
      <c r="V349" s="418"/>
      <c r="W349" s="383" t="str">
        <f t="shared" si="22"/>
        <v/>
      </c>
      <c r="X349" s="384" t="str">
        <f t="shared" si="23"/>
        <v/>
      </c>
      <c r="Y349" s="392"/>
      <c r="Z349" s="410"/>
      <c r="AA349" s="4"/>
      <c r="AB349" s="3"/>
      <c r="AC349" s="3"/>
    </row>
    <row r="350" spans="1:29" ht="15" customHeight="1" x14ac:dyDescent="0.3">
      <c r="A350" s="3"/>
      <c r="B350" s="4"/>
      <c r="C350" s="403"/>
      <c r="D350" s="404"/>
      <c r="E350" s="404"/>
      <c r="F350" s="443"/>
      <c r="G350" s="444"/>
      <c r="H350" s="405"/>
      <c r="I350" s="406"/>
      <c r="J350" s="404"/>
      <c r="K350" s="405"/>
      <c r="L350" s="463"/>
      <c r="M350" s="463"/>
      <c r="N350" s="464"/>
      <c r="O350" s="339"/>
      <c r="P350" s="339"/>
      <c r="Q350" s="409"/>
      <c r="R350" s="383" t="str">
        <f t="shared" si="20"/>
        <v/>
      </c>
      <c r="S350" s="384" t="str">
        <f t="shared" si="21"/>
        <v/>
      </c>
      <c r="T350" s="391"/>
      <c r="U350" s="465"/>
      <c r="V350" s="418"/>
      <c r="W350" s="383" t="str">
        <f t="shared" si="22"/>
        <v/>
      </c>
      <c r="X350" s="384" t="str">
        <f t="shared" si="23"/>
        <v/>
      </c>
      <c r="Y350" s="392"/>
      <c r="Z350" s="410"/>
      <c r="AA350" s="4"/>
      <c r="AB350" s="3"/>
      <c r="AC350" s="3"/>
    </row>
    <row r="351" spans="1:29" ht="15" customHeight="1" x14ac:dyDescent="0.3">
      <c r="A351" s="3"/>
      <c r="B351" s="4"/>
      <c r="C351" s="403"/>
      <c r="D351" s="404"/>
      <c r="E351" s="404"/>
      <c r="F351" s="443"/>
      <c r="G351" s="444"/>
      <c r="H351" s="405"/>
      <c r="I351" s="406"/>
      <c r="J351" s="404"/>
      <c r="K351" s="405"/>
      <c r="L351" s="463"/>
      <c r="M351" s="463"/>
      <c r="N351" s="464"/>
      <c r="O351" s="339"/>
      <c r="P351" s="339"/>
      <c r="Q351" s="409"/>
      <c r="R351" s="383" t="str">
        <f t="shared" si="20"/>
        <v/>
      </c>
      <c r="S351" s="384" t="str">
        <f t="shared" si="21"/>
        <v/>
      </c>
      <c r="T351" s="391"/>
      <c r="U351" s="465"/>
      <c r="V351" s="418"/>
      <c r="W351" s="383" t="str">
        <f t="shared" si="22"/>
        <v/>
      </c>
      <c r="X351" s="384" t="str">
        <f t="shared" si="23"/>
        <v/>
      </c>
      <c r="Y351" s="392"/>
      <c r="Z351" s="410"/>
      <c r="AA351" s="4"/>
      <c r="AB351" s="3"/>
      <c r="AC351" s="3"/>
    </row>
    <row r="352" spans="1:29" ht="15" customHeight="1" x14ac:dyDescent="0.3">
      <c r="A352" s="3"/>
      <c r="B352" s="4"/>
      <c r="C352" s="403"/>
      <c r="D352" s="404"/>
      <c r="E352" s="404"/>
      <c r="F352" s="443"/>
      <c r="G352" s="444"/>
      <c r="H352" s="405"/>
      <c r="I352" s="406"/>
      <c r="J352" s="404"/>
      <c r="K352" s="405"/>
      <c r="L352" s="463"/>
      <c r="M352" s="463"/>
      <c r="N352" s="464"/>
      <c r="O352" s="339"/>
      <c r="P352" s="339"/>
      <c r="Q352" s="409"/>
      <c r="R352" s="383" t="str">
        <f t="shared" si="20"/>
        <v/>
      </c>
      <c r="S352" s="384" t="str">
        <f t="shared" si="21"/>
        <v/>
      </c>
      <c r="T352" s="391"/>
      <c r="U352" s="465"/>
      <c r="V352" s="418"/>
      <c r="W352" s="383" t="str">
        <f t="shared" si="22"/>
        <v/>
      </c>
      <c r="X352" s="384" t="str">
        <f t="shared" si="23"/>
        <v/>
      </c>
      <c r="Y352" s="392"/>
      <c r="Z352" s="410"/>
      <c r="AA352" s="4"/>
      <c r="AB352" s="3"/>
      <c r="AC352" s="3"/>
    </row>
    <row r="353" spans="1:29" ht="15" customHeight="1" x14ac:dyDescent="0.3">
      <c r="A353" s="3"/>
      <c r="B353" s="4"/>
      <c r="C353" s="403"/>
      <c r="D353" s="404"/>
      <c r="E353" s="404"/>
      <c r="F353" s="443"/>
      <c r="G353" s="444"/>
      <c r="H353" s="405"/>
      <c r="I353" s="406"/>
      <c r="J353" s="404"/>
      <c r="K353" s="405"/>
      <c r="L353" s="463"/>
      <c r="M353" s="463"/>
      <c r="N353" s="464"/>
      <c r="O353" s="339"/>
      <c r="P353" s="339"/>
      <c r="Q353" s="409"/>
      <c r="R353" s="383" t="str">
        <f t="shared" si="20"/>
        <v/>
      </c>
      <c r="S353" s="384" t="str">
        <f t="shared" si="21"/>
        <v/>
      </c>
      <c r="T353" s="391"/>
      <c r="U353" s="465"/>
      <c r="V353" s="418"/>
      <c r="W353" s="383" t="str">
        <f t="shared" si="22"/>
        <v/>
      </c>
      <c r="X353" s="384" t="str">
        <f t="shared" si="23"/>
        <v/>
      </c>
      <c r="Y353" s="392"/>
      <c r="Z353" s="410"/>
      <c r="AA353" s="4"/>
      <c r="AB353" s="3"/>
      <c r="AC353" s="3"/>
    </row>
    <row r="354" spans="1:29" ht="15" customHeight="1" x14ac:dyDescent="0.3">
      <c r="A354" s="3"/>
      <c r="B354" s="4"/>
      <c r="C354" s="403"/>
      <c r="D354" s="404"/>
      <c r="E354" s="404"/>
      <c r="F354" s="443"/>
      <c r="G354" s="444"/>
      <c r="H354" s="405"/>
      <c r="I354" s="406"/>
      <c r="J354" s="404"/>
      <c r="K354" s="405"/>
      <c r="L354" s="463"/>
      <c r="M354" s="463"/>
      <c r="N354" s="464"/>
      <c r="O354" s="339"/>
      <c r="P354" s="339"/>
      <c r="Q354" s="409"/>
      <c r="R354" s="383" t="str">
        <f t="shared" si="20"/>
        <v/>
      </c>
      <c r="S354" s="384" t="str">
        <f t="shared" si="21"/>
        <v/>
      </c>
      <c r="T354" s="391"/>
      <c r="U354" s="465"/>
      <c r="V354" s="418"/>
      <c r="W354" s="383" t="str">
        <f t="shared" si="22"/>
        <v/>
      </c>
      <c r="X354" s="384" t="str">
        <f t="shared" si="23"/>
        <v/>
      </c>
      <c r="Y354" s="392"/>
      <c r="Z354" s="410"/>
      <c r="AA354" s="4"/>
      <c r="AB354" s="3"/>
      <c r="AC354" s="3"/>
    </row>
    <row r="355" spans="1:29" ht="15" customHeight="1" x14ac:dyDescent="0.3">
      <c r="A355" s="3"/>
      <c r="B355" s="4"/>
      <c r="C355" s="403"/>
      <c r="D355" s="404"/>
      <c r="E355" s="404"/>
      <c r="F355" s="443"/>
      <c r="G355" s="444"/>
      <c r="H355" s="405"/>
      <c r="I355" s="406"/>
      <c r="J355" s="404"/>
      <c r="K355" s="405"/>
      <c r="L355" s="463"/>
      <c r="M355" s="463"/>
      <c r="N355" s="464"/>
      <c r="O355" s="339"/>
      <c r="P355" s="339"/>
      <c r="Q355" s="409"/>
      <c r="R355" s="383" t="str">
        <f t="shared" si="20"/>
        <v/>
      </c>
      <c r="S355" s="384" t="str">
        <f t="shared" si="21"/>
        <v/>
      </c>
      <c r="T355" s="391"/>
      <c r="U355" s="465"/>
      <c r="V355" s="418"/>
      <c r="W355" s="383" t="str">
        <f t="shared" si="22"/>
        <v/>
      </c>
      <c r="X355" s="384" t="str">
        <f t="shared" si="23"/>
        <v/>
      </c>
      <c r="Y355" s="392"/>
      <c r="Z355" s="410"/>
      <c r="AA355" s="4"/>
      <c r="AB355" s="3"/>
      <c r="AC355" s="3"/>
    </row>
    <row r="356" spans="1:29" ht="15" customHeight="1" x14ac:dyDescent="0.3">
      <c r="A356" s="3"/>
      <c r="B356" s="4"/>
      <c r="C356" s="403"/>
      <c r="D356" s="404"/>
      <c r="E356" s="404"/>
      <c r="F356" s="443"/>
      <c r="G356" s="444"/>
      <c r="H356" s="405"/>
      <c r="I356" s="406"/>
      <c r="J356" s="404"/>
      <c r="K356" s="405"/>
      <c r="L356" s="463"/>
      <c r="M356" s="463"/>
      <c r="N356" s="464"/>
      <c r="O356" s="339"/>
      <c r="P356" s="339"/>
      <c r="Q356" s="409"/>
      <c r="R356" s="383" t="str">
        <f t="shared" si="20"/>
        <v/>
      </c>
      <c r="S356" s="384" t="str">
        <f t="shared" si="21"/>
        <v/>
      </c>
      <c r="T356" s="391"/>
      <c r="U356" s="465"/>
      <c r="V356" s="418"/>
      <c r="W356" s="383" t="str">
        <f t="shared" si="22"/>
        <v/>
      </c>
      <c r="X356" s="384" t="str">
        <f t="shared" si="23"/>
        <v/>
      </c>
      <c r="Y356" s="392"/>
      <c r="Z356" s="410"/>
      <c r="AA356" s="4"/>
      <c r="AB356" s="3"/>
      <c r="AC356" s="3"/>
    </row>
    <row r="357" spans="1:29" ht="15" customHeight="1" x14ac:dyDescent="0.3">
      <c r="A357" s="3"/>
      <c r="B357" s="4"/>
      <c r="C357" s="403"/>
      <c r="D357" s="404"/>
      <c r="E357" s="404"/>
      <c r="F357" s="443"/>
      <c r="G357" s="444"/>
      <c r="H357" s="405"/>
      <c r="I357" s="406"/>
      <c r="J357" s="404"/>
      <c r="K357" s="405"/>
      <c r="L357" s="463"/>
      <c r="M357" s="463"/>
      <c r="N357" s="464"/>
      <c r="O357" s="339"/>
      <c r="P357" s="339"/>
      <c r="Q357" s="409"/>
      <c r="R357" s="383" t="str">
        <f t="shared" si="20"/>
        <v/>
      </c>
      <c r="S357" s="384" t="str">
        <f t="shared" si="21"/>
        <v/>
      </c>
      <c r="T357" s="391"/>
      <c r="U357" s="465"/>
      <c r="V357" s="418"/>
      <c r="W357" s="383" t="str">
        <f t="shared" si="22"/>
        <v/>
      </c>
      <c r="X357" s="384" t="str">
        <f t="shared" si="23"/>
        <v/>
      </c>
      <c r="Y357" s="392"/>
      <c r="Z357" s="410"/>
      <c r="AA357" s="4"/>
      <c r="AB357" s="3"/>
      <c r="AC357" s="3"/>
    </row>
    <row r="358" spans="1:29" ht="15" customHeight="1" x14ac:dyDescent="0.3">
      <c r="A358" s="3"/>
      <c r="B358" s="4"/>
      <c r="C358" s="403"/>
      <c r="D358" s="404"/>
      <c r="E358" s="404"/>
      <c r="F358" s="443"/>
      <c r="G358" s="444"/>
      <c r="H358" s="405"/>
      <c r="I358" s="406"/>
      <c r="J358" s="404"/>
      <c r="K358" s="405"/>
      <c r="L358" s="463"/>
      <c r="M358" s="463"/>
      <c r="N358" s="464"/>
      <c r="O358" s="339"/>
      <c r="P358" s="339"/>
      <c r="Q358" s="409"/>
      <c r="R358" s="383" t="str">
        <f t="shared" si="20"/>
        <v/>
      </c>
      <c r="S358" s="384" t="str">
        <f t="shared" si="21"/>
        <v/>
      </c>
      <c r="T358" s="391"/>
      <c r="U358" s="465"/>
      <c r="V358" s="418"/>
      <c r="W358" s="383" t="str">
        <f t="shared" si="22"/>
        <v/>
      </c>
      <c r="X358" s="384" t="str">
        <f t="shared" si="23"/>
        <v/>
      </c>
      <c r="Y358" s="392"/>
      <c r="Z358" s="410"/>
      <c r="AA358" s="4"/>
      <c r="AB358" s="3"/>
      <c r="AC358" s="3"/>
    </row>
    <row r="359" spans="1:29" ht="15" customHeight="1" x14ac:dyDescent="0.3">
      <c r="A359" s="3"/>
      <c r="B359" s="4"/>
      <c r="C359" s="403"/>
      <c r="D359" s="404"/>
      <c r="E359" s="404"/>
      <c r="F359" s="443"/>
      <c r="G359" s="444"/>
      <c r="H359" s="405"/>
      <c r="I359" s="406"/>
      <c r="J359" s="404"/>
      <c r="K359" s="405"/>
      <c r="L359" s="463"/>
      <c r="M359" s="463"/>
      <c r="N359" s="464"/>
      <c r="O359" s="339"/>
      <c r="P359" s="339"/>
      <c r="Q359" s="409"/>
      <c r="R359" s="383" t="str">
        <f t="shared" si="20"/>
        <v/>
      </c>
      <c r="S359" s="384" t="str">
        <f t="shared" si="21"/>
        <v/>
      </c>
      <c r="T359" s="391"/>
      <c r="U359" s="465"/>
      <c r="V359" s="418"/>
      <c r="W359" s="383" t="str">
        <f t="shared" si="22"/>
        <v/>
      </c>
      <c r="X359" s="384" t="str">
        <f t="shared" si="23"/>
        <v/>
      </c>
      <c r="Y359" s="392"/>
      <c r="Z359" s="410"/>
      <c r="AA359" s="4"/>
      <c r="AB359" s="3"/>
      <c r="AC359" s="3"/>
    </row>
    <row r="360" spans="1:29" ht="15" customHeight="1" x14ac:dyDescent="0.3">
      <c r="A360" s="3"/>
      <c r="B360" s="4"/>
      <c r="C360" s="403"/>
      <c r="D360" s="404"/>
      <c r="E360" s="404"/>
      <c r="F360" s="443"/>
      <c r="G360" s="444"/>
      <c r="H360" s="405"/>
      <c r="I360" s="406"/>
      <c r="J360" s="404"/>
      <c r="K360" s="405"/>
      <c r="L360" s="463"/>
      <c r="M360" s="463"/>
      <c r="N360" s="464"/>
      <c r="O360" s="339"/>
      <c r="P360" s="339"/>
      <c r="Q360" s="409"/>
      <c r="R360" s="383" t="str">
        <f t="shared" si="20"/>
        <v/>
      </c>
      <c r="S360" s="384" t="str">
        <f t="shared" si="21"/>
        <v/>
      </c>
      <c r="T360" s="391"/>
      <c r="U360" s="465"/>
      <c r="V360" s="418"/>
      <c r="W360" s="383" t="str">
        <f t="shared" si="22"/>
        <v/>
      </c>
      <c r="X360" s="384" t="str">
        <f t="shared" si="23"/>
        <v/>
      </c>
      <c r="Y360" s="392"/>
      <c r="Z360" s="410"/>
      <c r="AA360" s="4"/>
      <c r="AB360" s="3"/>
      <c r="AC360" s="3"/>
    </row>
    <row r="361" spans="1:29" ht="15" customHeight="1" x14ac:dyDescent="0.3">
      <c r="A361" s="3"/>
      <c r="B361" s="4"/>
      <c r="C361" s="403"/>
      <c r="D361" s="404"/>
      <c r="E361" s="404"/>
      <c r="F361" s="443"/>
      <c r="G361" s="444"/>
      <c r="H361" s="405"/>
      <c r="I361" s="406"/>
      <c r="J361" s="404"/>
      <c r="K361" s="405"/>
      <c r="L361" s="463"/>
      <c r="M361" s="463"/>
      <c r="N361" s="464"/>
      <c r="O361" s="339"/>
      <c r="P361" s="339"/>
      <c r="Q361" s="409"/>
      <c r="R361" s="383" t="str">
        <f t="shared" si="20"/>
        <v/>
      </c>
      <c r="S361" s="384" t="str">
        <f t="shared" si="21"/>
        <v/>
      </c>
      <c r="T361" s="391"/>
      <c r="U361" s="465"/>
      <c r="V361" s="418"/>
      <c r="W361" s="383" t="str">
        <f t="shared" si="22"/>
        <v/>
      </c>
      <c r="X361" s="384" t="str">
        <f t="shared" si="23"/>
        <v/>
      </c>
      <c r="Y361" s="392"/>
      <c r="Z361" s="410"/>
      <c r="AA361" s="4"/>
      <c r="AB361" s="3"/>
      <c r="AC361" s="3"/>
    </row>
    <row r="362" spans="1:29" ht="15" customHeight="1" x14ac:dyDescent="0.3">
      <c r="A362" s="3"/>
      <c r="B362" s="4"/>
      <c r="C362" s="403"/>
      <c r="D362" s="404"/>
      <c r="E362" s="404"/>
      <c r="F362" s="443"/>
      <c r="G362" s="444"/>
      <c r="H362" s="405"/>
      <c r="I362" s="406"/>
      <c r="J362" s="404"/>
      <c r="K362" s="405"/>
      <c r="L362" s="463"/>
      <c r="M362" s="463"/>
      <c r="N362" s="464"/>
      <c r="O362" s="339"/>
      <c r="P362" s="339"/>
      <c r="Q362" s="409"/>
      <c r="R362" s="383" t="str">
        <f t="shared" si="20"/>
        <v/>
      </c>
      <c r="S362" s="384" t="str">
        <f t="shared" si="21"/>
        <v/>
      </c>
      <c r="T362" s="391"/>
      <c r="U362" s="465"/>
      <c r="V362" s="418"/>
      <c r="W362" s="383" t="str">
        <f t="shared" si="22"/>
        <v/>
      </c>
      <c r="X362" s="384" t="str">
        <f t="shared" si="23"/>
        <v/>
      </c>
      <c r="Y362" s="392"/>
      <c r="Z362" s="410"/>
      <c r="AA362" s="4"/>
      <c r="AB362" s="3"/>
      <c r="AC362" s="3"/>
    </row>
    <row r="363" spans="1:29" ht="15" customHeight="1" x14ac:dyDescent="0.3">
      <c r="A363" s="3"/>
      <c r="B363" s="4"/>
      <c r="C363" s="403"/>
      <c r="D363" s="404"/>
      <c r="E363" s="404"/>
      <c r="F363" s="443"/>
      <c r="G363" s="444"/>
      <c r="H363" s="405"/>
      <c r="I363" s="406"/>
      <c r="J363" s="404"/>
      <c r="K363" s="405"/>
      <c r="L363" s="463"/>
      <c r="M363" s="463"/>
      <c r="N363" s="464"/>
      <c r="O363" s="339"/>
      <c r="P363" s="339"/>
      <c r="Q363" s="409"/>
      <c r="R363" s="383" t="str">
        <f t="shared" si="20"/>
        <v/>
      </c>
      <c r="S363" s="384" t="str">
        <f t="shared" si="21"/>
        <v/>
      </c>
      <c r="T363" s="391"/>
      <c r="U363" s="465"/>
      <c r="V363" s="418"/>
      <c r="W363" s="383" t="str">
        <f t="shared" si="22"/>
        <v/>
      </c>
      <c r="X363" s="384" t="str">
        <f t="shared" si="23"/>
        <v/>
      </c>
      <c r="Y363" s="392"/>
      <c r="Z363" s="410"/>
      <c r="AA363" s="4"/>
      <c r="AB363" s="3"/>
      <c r="AC363" s="3"/>
    </row>
    <row r="364" spans="1:29" ht="15" customHeight="1" x14ac:dyDescent="0.3">
      <c r="A364" s="3"/>
      <c r="B364" s="4"/>
      <c r="C364" s="403"/>
      <c r="D364" s="404"/>
      <c r="E364" s="404"/>
      <c r="F364" s="443"/>
      <c r="G364" s="444"/>
      <c r="H364" s="405"/>
      <c r="I364" s="406"/>
      <c r="J364" s="404"/>
      <c r="K364" s="405"/>
      <c r="L364" s="463"/>
      <c r="M364" s="463"/>
      <c r="N364" s="464"/>
      <c r="O364" s="339"/>
      <c r="P364" s="339"/>
      <c r="Q364" s="409"/>
      <c r="R364" s="383" t="str">
        <f t="shared" si="20"/>
        <v/>
      </c>
      <c r="S364" s="384" t="str">
        <f t="shared" si="21"/>
        <v/>
      </c>
      <c r="T364" s="391"/>
      <c r="U364" s="465"/>
      <c r="V364" s="418"/>
      <c r="W364" s="383" t="str">
        <f t="shared" si="22"/>
        <v/>
      </c>
      <c r="X364" s="384" t="str">
        <f t="shared" si="23"/>
        <v/>
      </c>
      <c r="Y364" s="392"/>
      <c r="Z364" s="410"/>
      <c r="AA364" s="4"/>
      <c r="AB364" s="3"/>
      <c r="AC364" s="3"/>
    </row>
    <row r="365" spans="1:29" ht="15" customHeight="1" x14ac:dyDescent="0.3">
      <c r="A365" s="3"/>
      <c r="B365" s="4"/>
      <c r="C365" s="403"/>
      <c r="D365" s="404"/>
      <c r="E365" s="404"/>
      <c r="F365" s="443"/>
      <c r="G365" s="444"/>
      <c r="H365" s="405"/>
      <c r="I365" s="406"/>
      <c r="J365" s="404"/>
      <c r="K365" s="405"/>
      <c r="L365" s="463"/>
      <c r="M365" s="463"/>
      <c r="N365" s="464"/>
      <c r="O365" s="339"/>
      <c r="P365" s="339"/>
      <c r="Q365" s="409"/>
      <c r="R365" s="383" t="str">
        <f t="shared" si="20"/>
        <v/>
      </c>
      <c r="S365" s="384" t="str">
        <f t="shared" si="21"/>
        <v/>
      </c>
      <c r="T365" s="391"/>
      <c r="U365" s="465"/>
      <c r="V365" s="418"/>
      <c r="W365" s="383" t="str">
        <f t="shared" si="22"/>
        <v/>
      </c>
      <c r="X365" s="384" t="str">
        <f t="shared" si="23"/>
        <v/>
      </c>
      <c r="Y365" s="392"/>
      <c r="Z365" s="410"/>
      <c r="AA365" s="4"/>
      <c r="AB365" s="3"/>
      <c r="AC365" s="3"/>
    </row>
    <row r="366" spans="1:29" ht="15" customHeight="1" x14ac:dyDescent="0.3">
      <c r="A366" s="3"/>
      <c r="B366" s="4"/>
      <c r="C366" s="403"/>
      <c r="D366" s="404"/>
      <c r="E366" s="404"/>
      <c r="F366" s="443"/>
      <c r="G366" s="444"/>
      <c r="H366" s="405"/>
      <c r="I366" s="406"/>
      <c r="J366" s="404"/>
      <c r="K366" s="405"/>
      <c r="L366" s="463"/>
      <c r="M366" s="463"/>
      <c r="N366" s="464"/>
      <c r="O366" s="339"/>
      <c r="P366" s="339"/>
      <c r="Q366" s="409"/>
      <c r="R366" s="383" t="str">
        <f t="shared" si="20"/>
        <v/>
      </c>
      <c r="S366" s="384" t="str">
        <f t="shared" si="21"/>
        <v/>
      </c>
      <c r="T366" s="391"/>
      <c r="U366" s="465"/>
      <c r="V366" s="418"/>
      <c r="W366" s="383" t="str">
        <f t="shared" si="22"/>
        <v/>
      </c>
      <c r="X366" s="384" t="str">
        <f t="shared" si="23"/>
        <v/>
      </c>
      <c r="Y366" s="392"/>
      <c r="Z366" s="410"/>
      <c r="AA366" s="4"/>
      <c r="AB366" s="3"/>
      <c r="AC366" s="3"/>
    </row>
    <row r="367" spans="1:29" ht="15" customHeight="1" x14ac:dyDescent="0.3">
      <c r="A367" s="3"/>
      <c r="B367" s="4"/>
      <c r="C367" s="403"/>
      <c r="D367" s="404"/>
      <c r="E367" s="404"/>
      <c r="F367" s="443"/>
      <c r="G367" s="444"/>
      <c r="H367" s="405"/>
      <c r="I367" s="406"/>
      <c r="J367" s="404"/>
      <c r="K367" s="405"/>
      <c r="L367" s="463"/>
      <c r="M367" s="463"/>
      <c r="N367" s="464"/>
      <c r="O367" s="339"/>
      <c r="P367" s="339"/>
      <c r="Q367" s="409"/>
      <c r="R367" s="383" t="str">
        <f t="shared" si="20"/>
        <v/>
      </c>
      <c r="S367" s="384" t="str">
        <f t="shared" si="21"/>
        <v/>
      </c>
      <c r="T367" s="391"/>
      <c r="U367" s="465"/>
      <c r="V367" s="418"/>
      <c r="W367" s="383" t="str">
        <f t="shared" si="22"/>
        <v/>
      </c>
      <c r="X367" s="384" t="str">
        <f t="shared" si="23"/>
        <v/>
      </c>
      <c r="Y367" s="392"/>
      <c r="Z367" s="410"/>
      <c r="AA367" s="4"/>
      <c r="AB367" s="3"/>
      <c r="AC367" s="3"/>
    </row>
    <row r="368" spans="1:29" ht="15" customHeight="1" x14ac:dyDescent="0.3">
      <c r="A368" s="3"/>
      <c r="B368" s="4"/>
      <c r="C368" s="403"/>
      <c r="D368" s="404"/>
      <c r="E368" s="404"/>
      <c r="F368" s="443"/>
      <c r="G368" s="444"/>
      <c r="H368" s="405"/>
      <c r="I368" s="406"/>
      <c r="J368" s="404"/>
      <c r="K368" s="405"/>
      <c r="L368" s="463"/>
      <c r="M368" s="463"/>
      <c r="N368" s="464"/>
      <c r="O368" s="339"/>
      <c r="P368" s="339"/>
      <c r="Q368" s="409"/>
      <c r="R368" s="383" t="str">
        <f t="shared" si="20"/>
        <v/>
      </c>
      <c r="S368" s="384" t="str">
        <f t="shared" si="21"/>
        <v/>
      </c>
      <c r="T368" s="391"/>
      <c r="U368" s="465"/>
      <c r="V368" s="418"/>
      <c r="W368" s="383" t="str">
        <f t="shared" si="22"/>
        <v/>
      </c>
      <c r="X368" s="384" t="str">
        <f t="shared" si="23"/>
        <v/>
      </c>
      <c r="Y368" s="392"/>
      <c r="Z368" s="410"/>
      <c r="AA368" s="4"/>
      <c r="AB368" s="3"/>
      <c r="AC368" s="3"/>
    </row>
    <row r="369" spans="1:29" ht="15" customHeight="1" x14ac:dyDescent="0.3">
      <c r="A369" s="3"/>
      <c r="B369" s="4"/>
      <c r="C369" s="403"/>
      <c r="D369" s="404"/>
      <c r="E369" s="404"/>
      <c r="F369" s="443"/>
      <c r="G369" s="444"/>
      <c r="H369" s="405"/>
      <c r="I369" s="406"/>
      <c r="J369" s="404"/>
      <c r="K369" s="405"/>
      <c r="L369" s="463"/>
      <c r="M369" s="463"/>
      <c r="N369" s="464"/>
      <c r="O369" s="339"/>
      <c r="P369" s="339"/>
      <c r="Q369" s="409"/>
      <c r="R369" s="383" t="str">
        <f t="shared" si="20"/>
        <v/>
      </c>
      <c r="S369" s="384" t="str">
        <f t="shared" si="21"/>
        <v/>
      </c>
      <c r="T369" s="391"/>
      <c r="U369" s="465"/>
      <c r="V369" s="418"/>
      <c r="W369" s="383" t="str">
        <f t="shared" si="22"/>
        <v/>
      </c>
      <c r="X369" s="384" t="str">
        <f t="shared" si="23"/>
        <v/>
      </c>
      <c r="Y369" s="392"/>
      <c r="Z369" s="410"/>
      <c r="AA369" s="4"/>
      <c r="AB369" s="3"/>
      <c r="AC369" s="3"/>
    </row>
    <row r="370" spans="1:29" ht="15" customHeight="1" x14ac:dyDescent="0.3">
      <c r="A370" s="3"/>
      <c r="B370" s="4"/>
      <c r="C370" s="403"/>
      <c r="D370" s="404"/>
      <c r="E370" s="404"/>
      <c r="F370" s="443"/>
      <c r="G370" s="444"/>
      <c r="H370" s="405"/>
      <c r="I370" s="406"/>
      <c r="J370" s="404"/>
      <c r="K370" s="405"/>
      <c r="L370" s="463"/>
      <c r="M370" s="463"/>
      <c r="N370" s="464"/>
      <c r="O370" s="339"/>
      <c r="P370" s="339"/>
      <c r="Q370" s="409"/>
      <c r="R370" s="383" t="str">
        <f t="shared" si="20"/>
        <v/>
      </c>
      <c r="S370" s="384" t="str">
        <f t="shared" si="21"/>
        <v/>
      </c>
      <c r="T370" s="391"/>
      <c r="U370" s="465"/>
      <c r="V370" s="418"/>
      <c r="W370" s="383" t="str">
        <f t="shared" si="22"/>
        <v/>
      </c>
      <c r="X370" s="384" t="str">
        <f t="shared" si="23"/>
        <v/>
      </c>
      <c r="Y370" s="392"/>
      <c r="Z370" s="410"/>
      <c r="AA370" s="4"/>
      <c r="AB370" s="3"/>
      <c r="AC370" s="3"/>
    </row>
    <row r="371" spans="1:29" ht="15" customHeight="1" x14ac:dyDescent="0.3">
      <c r="A371" s="3"/>
      <c r="B371" s="4"/>
      <c r="C371" s="403"/>
      <c r="D371" s="404"/>
      <c r="E371" s="404"/>
      <c r="F371" s="443"/>
      <c r="G371" s="444"/>
      <c r="H371" s="405"/>
      <c r="I371" s="406"/>
      <c r="J371" s="404"/>
      <c r="K371" s="405"/>
      <c r="L371" s="463"/>
      <c r="M371" s="463"/>
      <c r="N371" s="464"/>
      <c r="O371" s="339"/>
      <c r="P371" s="339"/>
      <c r="Q371" s="409"/>
      <c r="R371" s="383" t="str">
        <f t="shared" si="20"/>
        <v/>
      </c>
      <c r="S371" s="384" t="str">
        <f t="shared" si="21"/>
        <v/>
      </c>
      <c r="T371" s="391"/>
      <c r="U371" s="465"/>
      <c r="V371" s="418"/>
      <c r="W371" s="383" t="str">
        <f t="shared" si="22"/>
        <v/>
      </c>
      <c r="X371" s="384" t="str">
        <f t="shared" si="23"/>
        <v/>
      </c>
      <c r="Y371" s="392"/>
      <c r="Z371" s="410"/>
      <c r="AA371" s="4"/>
      <c r="AB371" s="3"/>
      <c r="AC371" s="3"/>
    </row>
    <row r="372" spans="1:29" ht="15" customHeight="1" x14ac:dyDescent="0.3">
      <c r="A372" s="3"/>
      <c r="B372" s="4"/>
      <c r="C372" s="403"/>
      <c r="D372" s="404"/>
      <c r="E372" s="404"/>
      <c r="F372" s="443"/>
      <c r="G372" s="444"/>
      <c r="H372" s="405"/>
      <c r="I372" s="406"/>
      <c r="J372" s="404"/>
      <c r="K372" s="405"/>
      <c r="L372" s="463"/>
      <c r="M372" s="463"/>
      <c r="N372" s="464"/>
      <c r="O372" s="339"/>
      <c r="P372" s="339"/>
      <c r="Q372" s="409"/>
      <c r="R372" s="383" t="str">
        <f t="shared" si="20"/>
        <v/>
      </c>
      <c r="S372" s="384" t="str">
        <f t="shared" si="21"/>
        <v/>
      </c>
      <c r="T372" s="391"/>
      <c r="U372" s="465"/>
      <c r="V372" s="418"/>
      <c r="W372" s="383" t="str">
        <f t="shared" si="22"/>
        <v/>
      </c>
      <c r="X372" s="384" t="str">
        <f t="shared" si="23"/>
        <v/>
      </c>
      <c r="Y372" s="392"/>
      <c r="Z372" s="410"/>
      <c r="AA372" s="4"/>
      <c r="AB372" s="3"/>
      <c r="AC372" s="3"/>
    </row>
    <row r="373" spans="1:29" ht="15" customHeight="1" x14ac:dyDescent="0.3">
      <c r="A373" s="3"/>
      <c r="B373" s="4"/>
      <c r="C373" s="403"/>
      <c r="D373" s="404"/>
      <c r="E373" s="404"/>
      <c r="F373" s="443"/>
      <c r="G373" s="444"/>
      <c r="H373" s="405"/>
      <c r="I373" s="406"/>
      <c r="J373" s="404"/>
      <c r="K373" s="405"/>
      <c r="L373" s="463"/>
      <c r="M373" s="463"/>
      <c r="N373" s="464"/>
      <c r="O373" s="339"/>
      <c r="P373" s="339"/>
      <c r="Q373" s="409"/>
      <c r="R373" s="383" t="str">
        <f t="shared" si="20"/>
        <v/>
      </c>
      <c r="S373" s="384" t="str">
        <f t="shared" si="21"/>
        <v/>
      </c>
      <c r="T373" s="391"/>
      <c r="U373" s="465"/>
      <c r="V373" s="418"/>
      <c r="W373" s="383" t="str">
        <f t="shared" si="22"/>
        <v/>
      </c>
      <c r="X373" s="384" t="str">
        <f t="shared" si="23"/>
        <v/>
      </c>
      <c r="Y373" s="392"/>
      <c r="Z373" s="410"/>
      <c r="AA373" s="4"/>
      <c r="AB373" s="3"/>
      <c r="AC373" s="3"/>
    </row>
    <row r="374" spans="1:29" ht="15" customHeight="1" x14ac:dyDescent="0.3">
      <c r="A374" s="3"/>
      <c r="B374" s="4"/>
      <c r="C374" s="403"/>
      <c r="D374" s="404"/>
      <c r="E374" s="404"/>
      <c r="F374" s="443"/>
      <c r="G374" s="444"/>
      <c r="H374" s="405"/>
      <c r="I374" s="406"/>
      <c r="J374" s="404"/>
      <c r="K374" s="405"/>
      <c r="L374" s="463"/>
      <c r="M374" s="463"/>
      <c r="N374" s="464"/>
      <c r="O374" s="339"/>
      <c r="P374" s="339"/>
      <c r="Q374" s="409"/>
      <c r="R374" s="383" t="str">
        <f t="shared" si="20"/>
        <v/>
      </c>
      <c r="S374" s="384" t="str">
        <f t="shared" si="21"/>
        <v/>
      </c>
      <c r="T374" s="391"/>
      <c r="U374" s="465"/>
      <c r="V374" s="418"/>
      <c r="W374" s="383" t="str">
        <f t="shared" si="22"/>
        <v/>
      </c>
      <c r="X374" s="384" t="str">
        <f t="shared" si="23"/>
        <v/>
      </c>
      <c r="Y374" s="392"/>
      <c r="Z374" s="410"/>
      <c r="AA374" s="4"/>
      <c r="AB374" s="3"/>
      <c r="AC374" s="3"/>
    </row>
    <row r="375" spans="1:29" ht="15" customHeight="1" x14ac:dyDescent="0.3">
      <c r="A375" s="3"/>
      <c r="B375" s="4"/>
      <c r="C375" s="403"/>
      <c r="D375" s="404"/>
      <c r="E375" s="404"/>
      <c r="F375" s="443"/>
      <c r="G375" s="444"/>
      <c r="H375" s="405"/>
      <c r="I375" s="406"/>
      <c r="J375" s="404"/>
      <c r="K375" s="405"/>
      <c r="L375" s="463"/>
      <c r="M375" s="463"/>
      <c r="N375" s="464"/>
      <c r="O375" s="339"/>
      <c r="P375" s="339"/>
      <c r="Q375" s="409"/>
      <c r="R375" s="383" t="str">
        <f t="shared" si="20"/>
        <v/>
      </c>
      <c r="S375" s="384" t="str">
        <f t="shared" si="21"/>
        <v/>
      </c>
      <c r="T375" s="391"/>
      <c r="U375" s="465"/>
      <c r="V375" s="418"/>
      <c r="W375" s="383" t="str">
        <f t="shared" si="22"/>
        <v/>
      </c>
      <c r="X375" s="384" t="str">
        <f t="shared" si="23"/>
        <v/>
      </c>
      <c r="Y375" s="392"/>
      <c r="Z375" s="410"/>
      <c r="AA375" s="4"/>
      <c r="AB375" s="3"/>
      <c r="AC375" s="3"/>
    </row>
    <row r="376" spans="1:29" ht="15" customHeight="1" x14ac:dyDescent="0.3">
      <c r="A376" s="3"/>
      <c r="B376" s="4"/>
      <c r="C376" s="403"/>
      <c r="D376" s="404"/>
      <c r="E376" s="404"/>
      <c r="F376" s="443"/>
      <c r="G376" s="444"/>
      <c r="H376" s="405"/>
      <c r="I376" s="406"/>
      <c r="J376" s="404"/>
      <c r="K376" s="405"/>
      <c r="L376" s="463"/>
      <c r="M376" s="463"/>
      <c r="N376" s="464"/>
      <c r="O376" s="339"/>
      <c r="P376" s="339"/>
      <c r="Q376" s="409"/>
      <c r="R376" s="383" t="str">
        <f t="shared" si="20"/>
        <v/>
      </c>
      <c r="S376" s="384" t="str">
        <f t="shared" si="21"/>
        <v/>
      </c>
      <c r="T376" s="391"/>
      <c r="U376" s="465"/>
      <c r="V376" s="418"/>
      <c r="W376" s="383" t="str">
        <f t="shared" si="22"/>
        <v/>
      </c>
      <c r="X376" s="384" t="str">
        <f t="shared" si="23"/>
        <v/>
      </c>
      <c r="Y376" s="392"/>
      <c r="Z376" s="410"/>
      <c r="AA376" s="4"/>
      <c r="AB376" s="3"/>
      <c r="AC376" s="3"/>
    </row>
    <row r="377" spans="1:29" ht="15" customHeight="1" x14ac:dyDescent="0.3">
      <c r="A377" s="3"/>
      <c r="B377" s="4"/>
      <c r="C377" s="403"/>
      <c r="D377" s="404"/>
      <c r="E377" s="404"/>
      <c r="F377" s="443"/>
      <c r="G377" s="444"/>
      <c r="H377" s="405"/>
      <c r="I377" s="406"/>
      <c r="J377" s="404"/>
      <c r="K377" s="405"/>
      <c r="L377" s="463"/>
      <c r="M377" s="463"/>
      <c r="N377" s="464"/>
      <c r="O377" s="339"/>
      <c r="P377" s="339"/>
      <c r="Q377" s="409"/>
      <c r="R377" s="383" t="str">
        <f t="shared" si="20"/>
        <v/>
      </c>
      <c r="S377" s="384" t="str">
        <f t="shared" si="21"/>
        <v/>
      </c>
      <c r="T377" s="391"/>
      <c r="U377" s="465"/>
      <c r="V377" s="418"/>
      <c r="W377" s="383" t="str">
        <f t="shared" si="22"/>
        <v/>
      </c>
      <c r="X377" s="384" t="str">
        <f t="shared" si="23"/>
        <v/>
      </c>
      <c r="Y377" s="392"/>
      <c r="Z377" s="410"/>
      <c r="AA377" s="4"/>
      <c r="AB377" s="3"/>
      <c r="AC377" s="3"/>
    </row>
    <row r="378" spans="1:29" ht="15" customHeight="1" x14ac:dyDescent="0.3">
      <c r="A378" s="3"/>
      <c r="B378" s="4"/>
      <c r="C378" s="403"/>
      <c r="D378" s="404"/>
      <c r="E378" s="404"/>
      <c r="F378" s="443"/>
      <c r="G378" s="444"/>
      <c r="H378" s="405"/>
      <c r="I378" s="406"/>
      <c r="J378" s="404"/>
      <c r="K378" s="405"/>
      <c r="L378" s="463"/>
      <c r="M378" s="463"/>
      <c r="N378" s="464"/>
      <c r="O378" s="339"/>
      <c r="P378" s="339"/>
      <c r="Q378" s="409"/>
      <c r="R378" s="383" t="str">
        <f t="shared" si="20"/>
        <v/>
      </c>
      <c r="S378" s="384" t="str">
        <f t="shared" si="21"/>
        <v/>
      </c>
      <c r="T378" s="391"/>
      <c r="U378" s="465"/>
      <c r="V378" s="418"/>
      <c r="W378" s="383" t="str">
        <f t="shared" si="22"/>
        <v/>
      </c>
      <c r="X378" s="384" t="str">
        <f t="shared" si="23"/>
        <v/>
      </c>
      <c r="Y378" s="392"/>
      <c r="Z378" s="410"/>
      <c r="AA378" s="4"/>
      <c r="AB378" s="3"/>
      <c r="AC378" s="3"/>
    </row>
    <row r="379" spans="1:29" ht="15" customHeight="1" x14ac:dyDescent="0.3">
      <c r="A379" s="3"/>
      <c r="B379" s="4"/>
      <c r="C379" s="403"/>
      <c r="D379" s="404"/>
      <c r="E379" s="404"/>
      <c r="F379" s="443"/>
      <c r="G379" s="444"/>
      <c r="H379" s="405"/>
      <c r="I379" s="406"/>
      <c r="J379" s="404"/>
      <c r="K379" s="405"/>
      <c r="L379" s="463"/>
      <c r="M379" s="463"/>
      <c r="N379" s="464"/>
      <c r="O379" s="339"/>
      <c r="P379" s="339"/>
      <c r="Q379" s="409"/>
      <c r="R379" s="383" t="str">
        <f t="shared" si="20"/>
        <v/>
      </c>
      <c r="S379" s="384" t="str">
        <f t="shared" si="21"/>
        <v/>
      </c>
      <c r="T379" s="391"/>
      <c r="U379" s="465"/>
      <c r="V379" s="418"/>
      <c r="W379" s="383" t="str">
        <f t="shared" si="22"/>
        <v/>
      </c>
      <c r="X379" s="384" t="str">
        <f t="shared" si="23"/>
        <v/>
      </c>
      <c r="Y379" s="392"/>
      <c r="Z379" s="410"/>
      <c r="AA379" s="4"/>
      <c r="AB379" s="3"/>
      <c r="AC379" s="3"/>
    </row>
    <row r="380" spans="1:29" ht="15" customHeight="1" x14ac:dyDescent="0.3">
      <c r="A380" s="3"/>
      <c r="B380" s="4"/>
      <c r="C380" s="403"/>
      <c r="D380" s="404"/>
      <c r="E380" s="404"/>
      <c r="F380" s="443"/>
      <c r="G380" s="444"/>
      <c r="H380" s="405"/>
      <c r="I380" s="406"/>
      <c r="J380" s="404"/>
      <c r="K380" s="405"/>
      <c r="L380" s="463"/>
      <c r="M380" s="463"/>
      <c r="N380" s="464"/>
      <c r="O380" s="339"/>
      <c r="P380" s="339"/>
      <c r="Q380" s="409"/>
      <c r="R380" s="383" t="str">
        <f t="shared" si="20"/>
        <v/>
      </c>
      <c r="S380" s="384" t="str">
        <f t="shared" si="21"/>
        <v/>
      </c>
      <c r="T380" s="391"/>
      <c r="U380" s="465"/>
      <c r="V380" s="418"/>
      <c r="W380" s="383" t="str">
        <f t="shared" si="22"/>
        <v/>
      </c>
      <c r="X380" s="384" t="str">
        <f t="shared" si="23"/>
        <v/>
      </c>
      <c r="Y380" s="392"/>
      <c r="Z380" s="410"/>
      <c r="AA380" s="4"/>
      <c r="AB380" s="3"/>
      <c r="AC380" s="3"/>
    </row>
    <row r="381" spans="1:29" ht="15" customHeight="1" x14ac:dyDescent="0.3">
      <c r="A381" s="3"/>
      <c r="B381" s="4"/>
      <c r="C381" s="403"/>
      <c r="D381" s="404"/>
      <c r="E381" s="404"/>
      <c r="F381" s="443"/>
      <c r="G381" s="444"/>
      <c r="H381" s="405"/>
      <c r="I381" s="406"/>
      <c r="J381" s="404"/>
      <c r="K381" s="405"/>
      <c r="L381" s="463"/>
      <c r="M381" s="463"/>
      <c r="N381" s="464"/>
      <c r="O381" s="339"/>
      <c r="P381" s="339"/>
      <c r="Q381" s="409"/>
      <c r="R381" s="383" t="str">
        <f t="shared" si="20"/>
        <v/>
      </c>
      <c r="S381" s="384" t="str">
        <f t="shared" si="21"/>
        <v/>
      </c>
      <c r="T381" s="391"/>
      <c r="U381" s="465"/>
      <c r="V381" s="418"/>
      <c r="W381" s="383" t="str">
        <f t="shared" si="22"/>
        <v/>
      </c>
      <c r="X381" s="384" t="str">
        <f t="shared" si="23"/>
        <v/>
      </c>
      <c r="Y381" s="392"/>
      <c r="Z381" s="410"/>
      <c r="AA381" s="4"/>
      <c r="AB381" s="3"/>
      <c r="AC381" s="3"/>
    </row>
    <row r="382" spans="1:29" ht="15" customHeight="1" x14ac:dyDescent="0.3">
      <c r="A382" s="3"/>
      <c r="B382" s="4"/>
      <c r="C382" s="403"/>
      <c r="D382" s="404"/>
      <c r="E382" s="404"/>
      <c r="F382" s="443"/>
      <c r="G382" s="444"/>
      <c r="H382" s="405"/>
      <c r="I382" s="406"/>
      <c r="J382" s="404"/>
      <c r="K382" s="405"/>
      <c r="L382" s="463"/>
      <c r="M382" s="463"/>
      <c r="N382" s="464"/>
      <c r="O382" s="339"/>
      <c r="P382" s="339"/>
      <c r="Q382" s="409"/>
      <c r="R382" s="383" t="str">
        <f t="shared" si="20"/>
        <v/>
      </c>
      <c r="S382" s="384" t="str">
        <f t="shared" si="21"/>
        <v/>
      </c>
      <c r="T382" s="391"/>
      <c r="U382" s="465"/>
      <c r="V382" s="418"/>
      <c r="W382" s="383" t="str">
        <f t="shared" si="22"/>
        <v/>
      </c>
      <c r="X382" s="384" t="str">
        <f t="shared" si="23"/>
        <v/>
      </c>
      <c r="Y382" s="392"/>
      <c r="Z382" s="410"/>
      <c r="AA382" s="4"/>
      <c r="AB382" s="3"/>
      <c r="AC382" s="3"/>
    </row>
    <row r="383" spans="1:29" ht="15" customHeight="1" x14ac:dyDescent="0.3">
      <c r="A383" s="3"/>
      <c r="B383" s="4"/>
      <c r="C383" s="403"/>
      <c r="D383" s="404"/>
      <c r="E383" s="404"/>
      <c r="F383" s="443"/>
      <c r="G383" s="444"/>
      <c r="H383" s="405"/>
      <c r="I383" s="406"/>
      <c r="J383" s="404"/>
      <c r="K383" s="405"/>
      <c r="L383" s="463"/>
      <c r="M383" s="463"/>
      <c r="N383" s="464"/>
      <c r="O383" s="339"/>
      <c r="P383" s="339"/>
      <c r="Q383" s="409"/>
      <c r="R383" s="383" t="str">
        <f t="shared" si="20"/>
        <v/>
      </c>
      <c r="S383" s="384" t="str">
        <f t="shared" si="21"/>
        <v/>
      </c>
      <c r="T383" s="391"/>
      <c r="U383" s="465"/>
      <c r="V383" s="418"/>
      <c r="W383" s="383" t="str">
        <f t="shared" si="22"/>
        <v/>
      </c>
      <c r="X383" s="384" t="str">
        <f t="shared" si="23"/>
        <v/>
      </c>
      <c r="Y383" s="392"/>
      <c r="Z383" s="410"/>
      <c r="AA383" s="4"/>
      <c r="AB383" s="3"/>
      <c r="AC383" s="3"/>
    </row>
    <row r="384" spans="1:29" ht="15" customHeight="1" x14ac:dyDescent="0.3">
      <c r="A384" s="3"/>
      <c r="B384" s="4"/>
      <c r="C384" s="403"/>
      <c r="D384" s="404"/>
      <c r="E384" s="404"/>
      <c r="F384" s="443"/>
      <c r="G384" s="444"/>
      <c r="H384" s="405"/>
      <c r="I384" s="406"/>
      <c r="J384" s="404"/>
      <c r="K384" s="405"/>
      <c r="L384" s="463"/>
      <c r="M384" s="463"/>
      <c r="N384" s="464"/>
      <c r="O384" s="339"/>
      <c r="P384" s="339"/>
      <c r="Q384" s="409"/>
      <c r="R384" s="383" t="str">
        <f t="shared" si="20"/>
        <v/>
      </c>
      <c r="S384" s="384" t="str">
        <f t="shared" si="21"/>
        <v/>
      </c>
      <c r="T384" s="391"/>
      <c r="U384" s="465"/>
      <c r="V384" s="418"/>
      <c r="W384" s="383" t="str">
        <f t="shared" si="22"/>
        <v/>
      </c>
      <c r="X384" s="384" t="str">
        <f t="shared" si="23"/>
        <v/>
      </c>
      <c r="Y384" s="392"/>
      <c r="Z384" s="410"/>
      <c r="AA384" s="4"/>
      <c r="AB384" s="3"/>
      <c r="AC384" s="3"/>
    </row>
    <row r="385" spans="1:29" ht="15" customHeight="1" x14ac:dyDescent="0.3">
      <c r="A385" s="3"/>
      <c r="B385" s="4"/>
      <c r="C385" s="403"/>
      <c r="D385" s="404"/>
      <c r="E385" s="404"/>
      <c r="F385" s="443"/>
      <c r="G385" s="444"/>
      <c r="H385" s="405"/>
      <c r="I385" s="406"/>
      <c r="J385" s="404"/>
      <c r="K385" s="405"/>
      <c r="L385" s="463"/>
      <c r="M385" s="463"/>
      <c r="N385" s="464"/>
      <c r="O385" s="339"/>
      <c r="P385" s="339"/>
      <c r="Q385" s="409"/>
      <c r="R385" s="383" t="str">
        <f t="shared" si="20"/>
        <v/>
      </c>
      <c r="S385" s="384" t="str">
        <f t="shared" si="21"/>
        <v/>
      </c>
      <c r="T385" s="391"/>
      <c r="U385" s="465"/>
      <c r="V385" s="418"/>
      <c r="W385" s="383" t="str">
        <f t="shared" si="22"/>
        <v/>
      </c>
      <c r="X385" s="384" t="str">
        <f t="shared" si="23"/>
        <v/>
      </c>
      <c r="Y385" s="392"/>
      <c r="Z385" s="410"/>
      <c r="AA385" s="4"/>
      <c r="AB385" s="3"/>
      <c r="AC385" s="3"/>
    </row>
    <row r="386" spans="1:29" ht="15" customHeight="1" x14ac:dyDescent="0.3">
      <c r="A386" s="3"/>
      <c r="B386" s="4"/>
      <c r="C386" s="403"/>
      <c r="D386" s="404"/>
      <c r="E386" s="404"/>
      <c r="F386" s="443"/>
      <c r="G386" s="444"/>
      <c r="H386" s="405"/>
      <c r="I386" s="406"/>
      <c r="J386" s="404"/>
      <c r="K386" s="405"/>
      <c r="L386" s="463"/>
      <c r="M386" s="463"/>
      <c r="N386" s="464"/>
      <c r="O386" s="339"/>
      <c r="P386" s="339"/>
      <c r="Q386" s="409"/>
      <c r="R386" s="383" t="str">
        <f t="shared" si="20"/>
        <v/>
      </c>
      <c r="S386" s="384" t="str">
        <f t="shared" si="21"/>
        <v/>
      </c>
      <c r="T386" s="391"/>
      <c r="U386" s="465"/>
      <c r="V386" s="418"/>
      <c r="W386" s="383" t="str">
        <f t="shared" si="22"/>
        <v/>
      </c>
      <c r="X386" s="384" t="str">
        <f t="shared" si="23"/>
        <v/>
      </c>
      <c r="Y386" s="392"/>
      <c r="Z386" s="410"/>
      <c r="AA386" s="4"/>
      <c r="AB386" s="3"/>
      <c r="AC386" s="3"/>
    </row>
    <row r="387" spans="1:29" ht="15" customHeight="1" x14ac:dyDescent="0.3">
      <c r="A387" s="3"/>
      <c r="B387" s="4"/>
      <c r="C387" s="403"/>
      <c r="D387" s="404"/>
      <c r="E387" s="404"/>
      <c r="F387" s="443"/>
      <c r="G387" s="444"/>
      <c r="H387" s="405"/>
      <c r="I387" s="406"/>
      <c r="J387" s="404"/>
      <c r="K387" s="405"/>
      <c r="L387" s="463"/>
      <c r="M387" s="463"/>
      <c r="N387" s="464"/>
      <c r="O387" s="339"/>
      <c r="P387" s="339"/>
      <c r="Q387" s="409"/>
      <c r="R387" s="383" t="str">
        <f t="shared" si="20"/>
        <v/>
      </c>
      <c r="S387" s="384" t="str">
        <f t="shared" si="21"/>
        <v/>
      </c>
      <c r="T387" s="391"/>
      <c r="U387" s="465"/>
      <c r="V387" s="418"/>
      <c r="W387" s="383" t="str">
        <f t="shared" si="22"/>
        <v/>
      </c>
      <c r="X387" s="384" t="str">
        <f t="shared" si="23"/>
        <v/>
      </c>
      <c r="Y387" s="392"/>
      <c r="Z387" s="410"/>
      <c r="AA387" s="4"/>
      <c r="AB387" s="3"/>
      <c r="AC387" s="3"/>
    </row>
    <row r="388" spans="1:29" ht="15" customHeight="1" x14ac:dyDescent="0.3">
      <c r="A388" s="3"/>
      <c r="B388" s="4"/>
      <c r="C388" s="403"/>
      <c r="D388" s="404"/>
      <c r="E388" s="404"/>
      <c r="F388" s="443"/>
      <c r="G388" s="444"/>
      <c r="H388" s="405"/>
      <c r="I388" s="406"/>
      <c r="J388" s="404"/>
      <c r="K388" s="405"/>
      <c r="L388" s="463"/>
      <c r="M388" s="463"/>
      <c r="N388" s="464"/>
      <c r="O388" s="339"/>
      <c r="P388" s="339"/>
      <c r="Q388" s="409"/>
      <c r="R388" s="383" t="str">
        <f t="shared" si="20"/>
        <v/>
      </c>
      <c r="S388" s="384" t="str">
        <f t="shared" si="21"/>
        <v/>
      </c>
      <c r="T388" s="391"/>
      <c r="U388" s="465"/>
      <c r="V388" s="418"/>
      <c r="W388" s="383" t="str">
        <f t="shared" si="22"/>
        <v/>
      </c>
      <c r="X388" s="384" t="str">
        <f t="shared" si="23"/>
        <v/>
      </c>
      <c r="Y388" s="392"/>
      <c r="Z388" s="410"/>
      <c r="AA388" s="4"/>
      <c r="AB388" s="3"/>
      <c r="AC388" s="3"/>
    </row>
    <row r="389" spans="1:29" ht="15" customHeight="1" x14ac:dyDescent="0.3">
      <c r="A389" s="3"/>
      <c r="B389" s="4"/>
      <c r="C389" s="403"/>
      <c r="D389" s="404"/>
      <c r="E389" s="404"/>
      <c r="F389" s="443"/>
      <c r="G389" s="444"/>
      <c r="H389" s="405"/>
      <c r="I389" s="406"/>
      <c r="J389" s="404"/>
      <c r="K389" s="405"/>
      <c r="L389" s="463"/>
      <c r="M389" s="463"/>
      <c r="N389" s="464"/>
      <c r="O389" s="339"/>
      <c r="P389" s="339"/>
      <c r="Q389" s="409"/>
      <c r="R389" s="383" t="str">
        <f t="shared" si="20"/>
        <v/>
      </c>
      <c r="S389" s="384" t="str">
        <f t="shared" si="21"/>
        <v/>
      </c>
      <c r="T389" s="391"/>
      <c r="U389" s="465"/>
      <c r="V389" s="418"/>
      <c r="W389" s="383" t="str">
        <f t="shared" si="22"/>
        <v/>
      </c>
      <c r="X389" s="384" t="str">
        <f t="shared" si="23"/>
        <v/>
      </c>
      <c r="Y389" s="392"/>
      <c r="Z389" s="410"/>
      <c r="AA389" s="4"/>
      <c r="AB389" s="3"/>
      <c r="AC389" s="3"/>
    </row>
    <row r="390" spans="1:29" ht="15" customHeight="1" x14ac:dyDescent="0.3">
      <c r="A390" s="3"/>
      <c r="B390" s="4"/>
      <c r="C390" s="403"/>
      <c r="D390" s="404"/>
      <c r="E390" s="404"/>
      <c r="F390" s="443"/>
      <c r="G390" s="444"/>
      <c r="H390" s="405"/>
      <c r="I390" s="406"/>
      <c r="J390" s="404"/>
      <c r="K390" s="405"/>
      <c r="L390" s="463"/>
      <c r="M390" s="463"/>
      <c r="N390" s="464"/>
      <c r="O390" s="339"/>
      <c r="P390" s="339"/>
      <c r="Q390" s="409"/>
      <c r="R390" s="383" t="str">
        <f t="shared" si="20"/>
        <v/>
      </c>
      <c r="S390" s="384" t="str">
        <f t="shared" si="21"/>
        <v/>
      </c>
      <c r="T390" s="391"/>
      <c r="U390" s="465"/>
      <c r="V390" s="418"/>
      <c r="W390" s="383" t="str">
        <f t="shared" si="22"/>
        <v/>
      </c>
      <c r="X390" s="384" t="str">
        <f t="shared" si="23"/>
        <v/>
      </c>
      <c r="Y390" s="392"/>
      <c r="Z390" s="410"/>
      <c r="AA390" s="4"/>
      <c r="AB390" s="3"/>
      <c r="AC390" s="3"/>
    </row>
    <row r="391" spans="1:29" ht="15" customHeight="1" x14ac:dyDescent="0.3">
      <c r="A391" s="3"/>
      <c r="B391" s="4"/>
      <c r="C391" s="403"/>
      <c r="D391" s="404"/>
      <c r="E391" s="404"/>
      <c r="F391" s="443"/>
      <c r="G391" s="444"/>
      <c r="H391" s="405"/>
      <c r="I391" s="406"/>
      <c r="J391" s="404"/>
      <c r="K391" s="405"/>
      <c r="L391" s="463"/>
      <c r="M391" s="463"/>
      <c r="N391" s="464"/>
      <c r="O391" s="339"/>
      <c r="P391" s="339"/>
      <c r="Q391" s="409"/>
      <c r="R391" s="383" t="str">
        <f t="shared" si="20"/>
        <v/>
      </c>
      <c r="S391" s="384" t="str">
        <f t="shared" si="21"/>
        <v/>
      </c>
      <c r="T391" s="391"/>
      <c r="U391" s="465"/>
      <c r="V391" s="418"/>
      <c r="W391" s="383" t="str">
        <f t="shared" si="22"/>
        <v/>
      </c>
      <c r="X391" s="384" t="str">
        <f t="shared" si="23"/>
        <v/>
      </c>
      <c r="Y391" s="392"/>
      <c r="Z391" s="410"/>
      <c r="AA391" s="4"/>
      <c r="AB391" s="3"/>
      <c r="AC391" s="3"/>
    </row>
    <row r="392" spans="1:29" ht="15" customHeight="1" x14ac:dyDescent="0.3">
      <c r="A392" s="3"/>
      <c r="B392" s="4"/>
      <c r="C392" s="403"/>
      <c r="D392" s="404"/>
      <c r="E392" s="404"/>
      <c r="F392" s="443"/>
      <c r="G392" s="444"/>
      <c r="H392" s="405"/>
      <c r="I392" s="406"/>
      <c r="J392" s="404"/>
      <c r="K392" s="405"/>
      <c r="L392" s="463"/>
      <c r="M392" s="463"/>
      <c r="N392" s="464"/>
      <c r="O392" s="339"/>
      <c r="P392" s="339"/>
      <c r="Q392" s="409"/>
      <c r="R392" s="383" t="str">
        <f t="shared" si="20"/>
        <v/>
      </c>
      <c r="S392" s="384" t="str">
        <f t="shared" si="21"/>
        <v/>
      </c>
      <c r="T392" s="391"/>
      <c r="U392" s="465"/>
      <c r="V392" s="418"/>
      <c r="W392" s="383" t="str">
        <f t="shared" si="22"/>
        <v/>
      </c>
      <c r="X392" s="384" t="str">
        <f t="shared" si="23"/>
        <v/>
      </c>
      <c r="Y392" s="392"/>
      <c r="Z392" s="410"/>
      <c r="AA392" s="4"/>
      <c r="AB392" s="3"/>
      <c r="AC392" s="3"/>
    </row>
    <row r="393" spans="1:29" ht="15" customHeight="1" x14ac:dyDescent="0.3">
      <c r="A393" s="3"/>
      <c r="B393" s="4"/>
      <c r="C393" s="403"/>
      <c r="D393" s="404"/>
      <c r="E393" s="404"/>
      <c r="F393" s="443"/>
      <c r="G393" s="444"/>
      <c r="H393" s="405"/>
      <c r="I393" s="406"/>
      <c r="J393" s="404"/>
      <c r="K393" s="405"/>
      <c r="L393" s="463"/>
      <c r="M393" s="463"/>
      <c r="N393" s="464"/>
      <c r="O393" s="339"/>
      <c r="P393" s="339"/>
      <c r="Q393" s="409"/>
      <c r="R393" s="383" t="str">
        <f t="shared" si="20"/>
        <v/>
      </c>
      <c r="S393" s="384" t="str">
        <f t="shared" si="21"/>
        <v/>
      </c>
      <c r="T393" s="391"/>
      <c r="U393" s="465"/>
      <c r="V393" s="418"/>
      <c r="W393" s="383" t="str">
        <f t="shared" si="22"/>
        <v/>
      </c>
      <c r="X393" s="384" t="str">
        <f t="shared" si="23"/>
        <v/>
      </c>
      <c r="Y393" s="392"/>
      <c r="Z393" s="410"/>
      <c r="AA393" s="4"/>
      <c r="AB393" s="3"/>
      <c r="AC393" s="3"/>
    </row>
    <row r="394" spans="1:29" ht="15" customHeight="1" x14ac:dyDescent="0.3">
      <c r="A394" s="3"/>
      <c r="B394" s="4"/>
      <c r="C394" s="403"/>
      <c r="D394" s="404"/>
      <c r="E394" s="404"/>
      <c r="F394" s="443"/>
      <c r="G394" s="444"/>
      <c r="H394" s="405"/>
      <c r="I394" s="406"/>
      <c r="J394" s="404"/>
      <c r="K394" s="405"/>
      <c r="L394" s="463"/>
      <c r="M394" s="463"/>
      <c r="N394" s="464"/>
      <c r="O394" s="339"/>
      <c r="P394" s="339"/>
      <c r="Q394" s="409"/>
      <c r="R394" s="383" t="str">
        <f t="shared" si="20"/>
        <v/>
      </c>
      <c r="S394" s="384" t="str">
        <f t="shared" si="21"/>
        <v/>
      </c>
      <c r="T394" s="391"/>
      <c r="U394" s="465"/>
      <c r="V394" s="418"/>
      <c r="W394" s="383" t="str">
        <f t="shared" si="22"/>
        <v/>
      </c>
      <c r="X394" s="384" t="str">
        <f t="shared" si="23"/>
        <v/>
      </c>
      <c r="Y394" s="392"/>
      <c r="Z394" s="410"/>
      <c r="AA394" s="4"/>
      <c r="AB394" s="3"/>
      <c r="AC394" s="3"/>
    </row>
    <row r="395" spans="1:29" ht="15" customHeight="1" x14ac:dyDescent="0.3">
      <c r="A395" s="3"/>
      <c r="B395" s="4"/>
      <c r="C395" s="403"/>
      <c r="D395" s="404"/>
      <c r="E395" s="404"/>
      <c r="F395" s="443"/>
      <c r="G395" s="444"/>
      <c r="H395" s="405"/>
      <c r="I395" s="406"/>
      <c r="J395" s="404"/>
      <c r="K395" s="405"/>
      <c r="L395" s="463"/>
      <c r="M395" s="463"/>
      <c r="N395" s="464"/>
      <c r="O395" s="339"/>
      <c r="P395" s="339"/>
      <c r="Q395" s="409"/>
      <c r="R395" s="383" t="str">
        <f t="shared" ref="R395:R458" si="24">IF(OR($N395="",$N395=0,AND(F395="OTHER",$N395&lt;&gt;100),AND($F395="Toner",$N395&lt;&gt;100),AND($F395="Ink",$N395&lt;&gt;100),AND($F395="Varnish",$N395&lt;&gt;100),AND($F395="Other",$N395&lt;&gt;100),$F395=""),"",IF(NOT(OR($I395&lt;&gt;"Not relevant classification",$J395="YES")),"not relevant",$N395*$O395*$P395/100000))</f>
        <v/>
      </c>
      <c r="S395" s="384" t="str">
        <f t="shared" ref="S395:S458" si="25">IF(OR(R395="Not relevant",R395=0,R395=""),"",IF(AND((NOT(R395="")),R395&gt;0.1),"YES","NO"))</f>
        <v/>
      </c>
      <c r="T395" s="391"/>
      <c r="U395" s="465"/>
      <c r="V395" s="418"/>
      <c r="W395" s="383" t="str">
        <f t="shared" ref="W395:W458" si="26">IF(OR(C395="",N395="",N395=0),"",IF(OR(F395="OTHER",F395="Toner",F395="Ink",F395="Varnish",I395="Not relevant classification",V395=0),"not relevant",N395*P395/100))</f>
        <v/>
      </c>
      <c r="X395" s="384" t="str">
        <f t="shared" ref="X395:X458" si="27">IF(OR(W395="Not relevant",W395=0,W395=""),"",IF(AND((NOT(W395="")),W395&gt;0.1,W395&lt;&gt;"Not relevant"),"YES","NO"))</f>
        <v/>
      </c>
      <c r="Y395" s="392"/>
      <c r="Z395" s="410"/>
      <c r="AA395" s="4"/>
      <c r="AB395" s="3"/>
      <c r="AC395" s="3"/>
    </row>
    <row r="396" spans="1:29" ht="15" customHeight="1" x14ac:dyDescent="0.3">
      <c r="A396" s="3"/>
      <c r="B396" s="4"/>
      <c r="C396" s="403"/>
      <c r="D396" s="404"/>
      <c r="E396" s="404"/>
      <c r="F396" s="443"/>
      <c r="G396" s="444"/>
      <c r="H396" s="405"/>
      <c r="I396" s="406"/>
      <c r="J396" s="404"/>
      <c r="K396" s="405"/>
      <c r="L396" s="463"/>
      <c r="M396" s="463"/>
      <c r="N396" s="464"/>
      <c r="O396" s="339"/>
      <c r="P396" s="339"/>
      <c r="Q396" s="409"/>
      <c r="R396" s="383" t="str">
        <f t="shared" si="24"/>
        <v/>
      </c>
      <c r="S396" s="384" t="str">
        <f t="shared" si="25"/>
        <v/>
      </c>
      <c r="T396" s="391"/>
      <c r="U396" s="465"/>
      <c r="V396" s="418"/>
      <c r="W396" s="383" t="str">
        <f t="shared" si="26"/>
        <v/>
      </c>
      <c r="X396" s="384" t="str">
        <f t="shared" si="27"/>
        <v/>
      </c>
      <c r="Y396" s="392"/>
      <c r="Z396" s="410"/>
      <c r="AA396" s="4"/>
      <c r="AB396" s="3"/>
      <c r="AC396" s="3"/>
    </row>
    <row r="397" spans="1:29" ht="15" customHeight="1" x14ac:dyDescent="0.3">
      <c r="A397" s="3"/>
      <c r="B397" s="4"/>
      <c r="C397" s="403"/>
      <c r="D397" s="404"/>
      <c r="E397" s="404"/>
      <c r="F397" s="443"/>
      <c r="G397" s="444"/>
      <c r="H397" s="405"/>
      <c r="I397" s="406"/>
      <c r="J397" s="404"/>
      <c r="K397" s="405"/>
      <c r="L397" s="463"/>
      <c r="M397" s="463"/>
      <c r="N397" s="464"/>
      <c r="O397" s="339"/>
      <c r="P397" s="339"/>
      <c r="Q397" s="409"/>
      <c r="R397" s="383" t="str">
        <f t="shared" si="24"/>
        <v/>
      </c>
      <c r="S397" s="384" t="str">
        <f t="shared" si="25"/>
        <v/>
      </c>
      <c r="T397" s="391"/>
      <c r="U397" s="465"/>
      <c r="V397" s="418"/>
      <c r="W397" s="383" t="str">
        <f t="shared" si="26"/>
        <v/>
      </c>
      <c r="X397" s="384" t="str">
        <f t="shared" si="27"/>
        <v/>
      </c>
      <c r="Y397" s="392"/>
      <c r="Z397" s="410"/>
      <c r="AA397" s="4"/>
      <c r="AB397" s="3"/>
      <c r="AC397" s="3"/>
    </row>
    <row r="398" spans="1:29" ht="15" customHeight="1" x14ac:dyDescent="0.3">
      <c r="A398" s="3"/>
      <c r="B398" s="4"/>
      <c r="C398" s="403"/>
      <c r="D398" s="404"/>
      <c r="E398" s="404"/>
      <c r="F398" s="443"/>
      <c r="G398" s="444"/>
      <c r="H398" s="405"/>
      <c r="I398" s="406"/>
      <c r="J398" s="404"/>
      <c r="K398" s="405"/>
      <c r="L398" s="463"/>
      <c r="M398" s="463"/>
      <c r="N398" s="464"/>
      <c r="O398" s="339"/>
      <c r="P398" s="339"/>
      <c r="Q398" s="409"/>
      <c r="R398" s="383" t="str">
        <f t="shared" si="24"/>
        <v/>
      </c>
      <c r="S398" s="384" t="str">
        <f t="shared" si="25"/>
        <v/>
      </c>
      <c r="T398" s="391"/>
      <c r="U398" s="465"/>
      <c r="V398" s="418"/>
      <c r="W398" s="383" t="str">
        <f t="shared" si="26"/>
        <v/>
      </c>
      <c r="X398" s="384" t="str">
        <f t="shared" si="27"/>
        <v/>
      </c>
      <c r="Y398" s="392"/>
      <c r="Z398" s="410"/>
      <c r="AA398" s="4"/>
      <c r="AB398" s="3"/>
      <c r="AC398" s="3"/>
    </row>
    <row r="399" spans="1:29" ht="15" customHeight="1" x14ac:dyDescent="0.3">
      <c r="A399" s="3"/>
      <c r="B399" s="4"/>
      <c r="C399" s="403"/>
      <c r="D399" s="404"/>
      <c r="E399" s="404"/>
      <c r="F399" s="443"/>
      <c r="G399" s="444"/>
      <c r="H399" s="405"/>
      <c r="I399" s="406"/>
      <c r="J399" s="404"/>
      <c r="K399" s="405"/>
      <c r="L399" s="463"/>
      <c r="M399" s="463"/>
      <c r="N399" s="464"/>
      <c r="O399" s="339"/>
      <c r="P399" s="339"/>
      <c r="Q399" s="409"/>
      <c r="R399" s="383" t="str">
        <f t="shared" si="24"/>
        <v/>
      </c>
      <c r="S399" s="384" t="str">
        <f t="shared" si="25"/>
        <v/>
      </c>
      <c r="T399" s="391"/>
      <c r="U399" s="465"/>
      <c r="V399" s="418"/>
      <c r="W399" s="383" t="str">
        <f t="shared" si="26"/>
        <v/>
      </c>
      <c r="X399" s="384" t="str">
        <f t="shared" si="27"/>
        <v/>
      </c>
      <c r="Y399" s="392"/>
      <c r="Z399" s="410"/>
      <c r="AA399" s="4"/>
      <c r="AB399" s="3"/>
      <c r="AC399" s="3"/>
    </row>
    <row r="400" spans="1:29" ht="15" customHeight="1" x14ac:dyDescent="0.3">
      <c r="A400" s="3"/>
      <c r="B400" s="4"/>
      <c r="C400" s="403"/>
      <c r="D400" s="404"/>
      <c r="E400" s="404"/>
      <c r="F400" s="443"/>
      <c r="G400" s="444"/>
      <c r="H400" s="405"/>
      <c r="I400" s="406"/>
      <c r="J400" s="404"/>
      <c r="K400" s="405"/>
      <c r="L400" s="463"/>
      <c r="M400" s="463"/>
      <c r="N400" s="464"/>
      <c r="O400" s="339"/>
      <c r="P400" s="339"/>
      <c r="Q400" s="409"/>
      <c r="R400" s="383" t="str">
        <f t="shared" si="24"/>
        <v/>
      </c>
      <c r="S400" s="384" t="str">
        <f t="shared" si="25"/>
        <v/>
      </c>
      <c r="T400" s="391"/>
      <c r="U400" s="465"/>
      <c r="V400" s="418"/>
      <c r="W400" s="383" t="str">
        <f t="shared" si="26"/>
        <v/>
      </c>
      <c r="X400" s="384" t="str">
        <f t="shared" si="27"/>
        <v/>
      </c>
      <c r="Y400" s="392"/>
      <c r="Z400" s="410"/>
      <c r="AA400" s="4"/>
      <c r="AB400" s="3"/>
      <c r="AC400" s="3"/>
    </row>
    <row r="401" spans="1:29" ht="15" customHeight="1" x14ac:dyDescent="0.3">
      <c r="A401" s="3"/>
      <c r="B401" s="4"/>
      <c r="C401" s="403"/>
      <c r="D401" s="404"/>
      <c r="E401" s="404"/>
      <c r="F401" s="443"/>
      <c r="G401" s="444"/>
      <c r="H401" s="405"/>
      <c r="I401" s="406"/>
      <c r="J401" s="404"/>
      <c r="K401" s="405"/>
      <c r="L401" s="463"/>
      <c r="M401" s="463"/>
      <c r="N401" s="464"/>
      <c r="O401" s="339"/>
      <c r="P401" s="339"/>
      <c r="Q401" s="409"/>
      <c r="R401" s="383" t="str">
        <f t="shared" si="24"/>
        <v/>
      </c>
      <c r="S401" s="384" t="str">
        <f t="shared" si="25"/>
        <v/>
      </c>
      <c r="T401" s="391"/>
      <c r="U401" s="465"/>
      <c r="V401" s="418"/>
      <c r="W401" s="383" t="str">
        <f t="shared" si="26"/>
        <v/>
      </c>
      <c r="X401" s="384" t="str">
        <f t="shared" si="27"/>
        <v/>
      </c>
      <c r="Y401" s="392"/>
      <c r="Z401" s="410"/>
      <c r="AA401" s="4"/>
      <c r="AB401" s="3"/>
      <c r="AC401" s="3"/>
    </row>
    <row r="402" spans="1:29" ht="15" customHeight="1" x14ac:dyDescent="0.3">
      <c r="A402" s="3"/>
      <c r="B402" s="4"/>
      <c r="C402" s="403"/>
      <c r="D402" s="404"/>
      <c r="E402" s="404"/>
      <c r="F402" s="443"/>
      <c r="G402" s="444"/>
      <c r="H402" s="405"/>
      <c r="I402" s="406"/>
      <c r="J402" s="404"/>
      <c r="K402" s="405"/>
      <c r="L402" s="463"/>
      <c r="M402" s="463"/>
      <c r="N402" s="464"/>
      <c r="O402" s="339"/>
      <c r="P402" s="339"/>
      <c r="Q402" s="409"/>
      <c r="R402" s="383" t="str">
        <f t="shared" si="24"/>
        <v/>
      </c>
      <c r="S402" s="384" t="str">
        <f t="shared" si="25"/>
        <v/>
      </c>
      <c r="T402" s="391"/>
      <c r="U402" s="465"/>
      <c r="V402" s="418"/>
      <c r="W402" s="383" t="str">
        <f t="shared" si="26"/>
        <v/>
      </c>
      <c r="X402" s="384" t="str">
        <f t="shared" si="27"/>
        <v/>
      </c>
      <c r="Y402" s="392"/>
      <c r="Z402" s="410"/>
      <c r="AA402" s="4"/>
      <c r="AB402" s="3"/>
      <c r="AC402" s="3"/>
    </row>
    <row r="403" spans="1:29" ht="15" customHeight="1" x14ac:dyDescent="0.3">
      <c r="A403" s="3"/>
      <c r="B403" s="4"/>
      <c r="C403" s="403"/>
      <c r="D403" s="404"/>
      <c r="E403" s="404"/>
      <c r="F403" s="443"/>
      <c r="G403" s="444"/>
      <c r="H403" s="405"/>
      <c r="I403" s="406"/>
      <c r="J403" s="404"/>
      <c r="K403" s="405"/>
      <c r="L403" s="463"/>
      <c r="M403" s="463"/>
      <c r="N403" s="464"/>
      <c r="O403" s="339"/>
      <c r="P403" s="339"/>
      <c r="Q403" s="409"/>
      <c r="R403" s="383" t="str">
        <f t="shared" si="24"/>
        <v/>
      </c>
      <c r="S403" s="384" t="str">
        <f t="shared" si="25"/>
        <v/>
      </c>
      <c r="T403" s="391"/>
      <c r="U403" s="465"/>
      <c r="V403" s="418"/>
      <c r="W403" s="383" t="str">
        <f t="shared" si="26"/>
        <v/>
      </c>
      <c r="X403" s="384" t="str">
        <f t="shared" si="27"/>
        <v/>
      </c>
      <c r="Y403" s="392"/>
      <c r="Z403" s="410"/>
      <c r="AA403" s="4"/>
      <c r="AB403" s="3"/>
      <c r="AC403" s="3"/>
    </row>
    <row r="404" spans="1:29" ht="15" customHeight="1" x14ac:dyDescent="0.3">
      <c r="A404" s="3"/>
      <c r="B404" s="4"/>
      <c r="C404" s="403"/>
      <c r="D404" s="404"/>
      <c r="E404" s="404"/>
      <c r="F404" s="443"/>
      <c r="G404" s="444"/>
      <c r="H404" s="405"/>
      <c r="I404" s="406"/>
      <c r="J404" s="404"/>
      <c r="K404" s="405"/>
      <c r="L404" s="463"/>
      <c r="M404" s="463"/>
      <c r="N404" s="464"/>
      <c r="O404" s="339"/>
      <c r="P404" s="339"/>
      <c r="Q404" s="409"/>
      <c r="R404" s="383" t="str">
        <f t="shared" si="24"/>
        <v/>
      </c>
      <c r="S404" s="384" t="str">
        <f t="shared" si="25"/>
        <v/>
      </c>
      <c r="T404" s="391"/>
      <c r="U404" s="465"/>
      <c r="V404" s="418"/>
      <c r="W404" s="383" t="str">
        <f t="shared" si="26"/>
        <v/>
      </c>
      <c r="X404" s="384" t="str">
        <f t="shared" si="27"/>
        <v/>
      </c>
      <c r="Y404" s="392"/>
      <c r="Z404" s="410"/>
      <c r="AA404" s="4"/>
      <c r="AB404" s="3"/>
      <c r="AC404" s="3"/>
    </row>
    <row r="405" spans="1:29" ht="15" customHeight="1" x14ac:dyDescent="0.3">
      <c r="A405" s="3"/>
      <c r="B405" s="4"/>
      <c r="C405" s="403"/>
      <c r="D405" s="404"/>
      <c r="E405" s="404"/>
      <c r="F405" s="443"/>
      <c r="G405" s="444"/>
      <c r="H405" s="405"/>
      <c r="I405" s="406"/>
      <c r="J405" s="404"/>
      <c r="K405" s="405"/>
      <c r="L405" s="463"/>
      <c r="M405" s="463"/>
      <c r="N405" s="464"/>
      <c r="O405" s="339"/>
      <c r="P405" s="339"/>
      <c r="Q405" s="409"/>
      <c r="R405" s="383" t="str">
        <f t="shared" si="24"/>
        <v/>
      </c>
      <c r="S405" s="384" t="str">
        <f t="shared" si="25"/>
        <v/>
      </c>
      <c r="T405" s="391"/>
      <c r="U405" s="465"/>
      <c r="V405" s="418"/>
      <c r="W405" s="383" t="str">
        <f t="shared" si="26"/>
        <v/>
      </c>
      <c r="X405" s="384" t="str">
        <f t="shared" si="27"/>
        <v/>
      </c>
      <c r="Y405" s="392"/>
      <c r="Z405" s="410"/>
      <c r="AA405" s="4"/>
      <c r="AB405" s="3"/>
      <c r="AC405" s="3"/>
    </row>
    <row r="406" spans="1:29" ht="15" customHeight="1" x14ac:dyDescent="0.3">
      <c r="A406" s="3"/>
      <c r="B406" s="4"/>
      <c r="C406" s="403"/>
      <c r="D406" s="404"/>
      <c r="E406" s="404"/>
      <c r="F406" s="443"/>
      <c r="G406" s="444"/>
      <c r="H406" s="405"/>
      <c r="I406" s="406"/>
      <c r="J406" s="404"/>
      <c r="K406" s="405"/>
      <c r="L406" s="463"/>
      <c r="M406" s="463"/>
      <c r="N406" s="464"/>
      <c r="O406" s="339"/>
      <c r="P406" s="339"/>
      <c r="Q406" s="409"/>
      <c r="R406" s="383" t="str">
        <f t="shared" si="24"/>
        <v/>
      </c>
      <c r="S406" s="384" t="str">
        <f t="shared" si="25"/>
        <v/>
      </c>
      <c r="T406" s="391"/>
      <c r="U406" s="465"/>
      <c r="V406" s="418"/>
      <c r="W406" s="383" t="str">
        <f t="shared" si="26"/>
        <v/>
      </c>
      <c r="X406" s="384" t="str">
        <f t="shared" si="27"/>
        <v/>
      </c>
      <c r="Y406" s="392"/>
      <c r="Z406" s="410"/>
      <c r="AA406" s="4"/>
      <c r="AB406" s="3"/>
      <c r="AC406" s="3"/>
    </row>
    <row r="407" spans="1:29" ht="15" customHeight="1" x14ac:dyDescent="0.3">
      <c r="A407" s="3"/>
      <c r="B407" s="4"/>
      <c r="C407" s="403"/>
      <c r="D407" s="404"/>
      <c r="E407" s="404"/>
      <c r="F407" s="443"/>
      <c r="G407" s="444"/>
      <c r="H407" s="405"/>
      <c r="I407" s="406"/>
      <c r="J407" s="404"/>
      <c r="K407" s="405"/>
      <c r="L407" s="463"/>
      <c r="M407" s="463"/>
      <c r="N407" s="464"/>
      <c r="O407" s="339"/>
      <c r="P407" s="339"/>
      <c r="Q407" s="409"/>
      <c r="R407" s="383" t="str">
        <f t="shared" si="24"/>
        <v/>
      </c>
      <c r="S407" s="384" t="str">
        <f t="shared" si="25"/>
        <v/>
      </c>
      <c r="T407" s="391"/>
      <c r="U407" s="465"/>
      <c r="V407" s="418"/>
      <c r="W407" s="383" t="str">
        <f t="shared" si="26"/>
        <v/>
      </c>
      <c r="X407" s="384" t="str">
        <f t="shared" si="27"/>
        <v/>
      </c>
      <c r="Y407" s="392"/>
      <c r="Z407" s="410"/>
      <c r="AA407" s="4"/>
      <c r="AB407" s="3"/>
      <c r="AC407" s="3"/>
    </row>
    <row r="408" spans="1:29" ht="15" customHeight="1" x14ac:dyDescent="0.3">
      <c r="A408" s="3"/>
      <c r="B408" s="4"/>
      <c r="C408" s="403"/>
      <c r="D408" s="404"/>
      <c r="E408" s="404"/>
      <c r="F408" s="443"/>
      <c r="G408" s="444"/>
      <c r="H408" s="405"/>
      <c r="I408" s="406"/>
      <c r="J408" s="404"/>
      <c r="K408" s="405"/>
      <c r="L408" s="463"/>
      <c r="M408" s="463"/>
      <c r="N408" s="464"/>
      <c r="O408" s="339"/>
      <c r="P408" s="339"/>
      <c r="Q408" s="409"/>
      <c r="R408" s="383" t="str">
        <f t="shared" si="24"/>
        <v/>
      </c>
      <c r="S408" s="384" t="str">
        <f t="shared" si="25"/>
        <v/>
      </c>
      <c r="T408" s="391"/>
      <c r="U408" s="465"/>
      <c r="V408" s="418"/>
      <c r="W408" s="383" t="str">
        <f t="shared" si="26"/>
        <v/>
      </c>
      <c r="X408" s="384" t="str">
        <f t="shared" si="27"/>
        <v/>
      </c>
      <c r="Y408" s="392"/>
      <c r="Z408" s="410"/>
      <c r="AA408" s="4"/>
      <c r="AB408" s="3"/>
      <c r="AC408" s="3"/>
    </row>
    <row r="409" spans="1:29" ht="15" customHeight="1" x14ac:dyDescent="0.3">
      <c r="A409" s="3"/>
      <c r="B409" s="4"/>
      <c r="C409" s="403"/>
      <c r="D409" s="404"/>
      <c r="E409" s="404"/>
      <c r="F409" s="443"/>
      <c r="G409" s="444"/>
      <c r="H409" s="405"/>
      <c r="I409" s="406"/>
      <c r="J409" s="404"/>
      <c r="K409" s="405"/>
      <c r="L409" s="463"/>
      <c r="M409" s="463"/>
      <c r="N409" s="464"/>
      <c r="O409" s="339"/>
      <c r="P409" s="339"/>
      <c r="Q409" s="409"/>
      <c r="R409" s="383" t="str">
        <f t="shared" si="24"/>
        <v/>
      </c>
      <c r="S409" s="384" t="str">
        <f t="shared" si="25"/>
        <v/>
      </c>
      <c r="T409" s="391"/>
      <c r="U409" s="465"/>
      <c r="V409" s="418"/>
      <c r="W409" s="383" t="str">
        <f t="shared" si="26"/>
        <v/>
      </c>
      <c r="X409" s="384" t="str">
        <f t="shared" si="27"/>
        <v/>
      </c>
      <c r="Y409" s="392"/>
      <c r="Z409" s="410"/>
      <c r="AA409" s="4"/>
      <c r="AB409" s="3"/>
      <c r="AC409" s="3"/>
    </row>
    <row r="410" spans="1:29" ht="15" customHeight="1" x14ac:dyDescent="0.3">
      <c r="A410" s="3"/>
      <c r="B410" s="4"/>
      <c r="C410" s="403"/>
      <c r="D410" s="404"/>
      <c r="E410" s="404"/>
      <c r="F410" s="443"/>
      <c r="G410" s="444"/>
      <c r="H410" s="405"/>
      <c r="I410" s="406"/>
      <c r="J410" s="404"/>
      <c r="K410" s="405"/>
      <c r="L410" s="463"/>
      <c r="M410" s="463"/>
      <c r="N410" s="464"/>
      <c r="O410" s="339"/>
      <c r="P410" s="339"/>
      <c r="Q410" s="409"/>
      <c r="R410" s="383" t="str">
        <f t="shared" si="24"/>
        <v/>
      </c>
      <c r="S410" s="384" t="str">
        <f t="shared" si="25"/>
        <v/>
      </c>
      <c r="T410" s="391"/>
      <c r="U410" s="465"/>
      <c r="V410" s="418"/>
      <c r="W410" s="383" t="str">
        <f t="shared" si="26"/>
        <v/>
      </c>
      <c r="X410" s="384" t="str">
        <f t="shared" si="27"/>
        <v/>
      </c>
      <c r="Y410" s="392"/>
      <c r="Z410" s="410"/>
      <c r="AA410" s="4"/>
      <c r="AB410" s="3"/>
      <c r="AC410" s="3"/>
    </row>
    <row r="411" spans="1:29" ht="15" customHeight="1" x14ac:dyDescent="0.3">
      <c r="A411" s="3"/>
      <c r="B411" s="4"/>
      <c r="C411" s="403"/>
      <c r="D411" s="404"/>
      <c r="E411" s="404"/>
      <c r="F411" s="443"/>
      <c r="G411" s="444"/>
      <c r="H411" s="405"/>
      <c r="I411" s="406"/>
      <c r="J411" s="404"/>
      <c r="K411" s="405"/>
      <c r="L411" s="463"/>
      <c r="M411" s="463"/>
      <c r="N411" s="464"/>
      <c r="O411" s="339"/>
      <c r="P411" s="339"/>
      <c r="Q411" s="409"/>
      <c r="R411" s="383" t="str">
        <f t="shared" si="24"/>
        <v/>
      </c>
      <c r="S411" s="384" t="str">
        <f t="shared" si="25"/>
        <v/>
      </c>
      <c r="T411" s="391"/>
      <c r="U411" s="465"/>
      <c r="V411" s="418"/>
      <c r="W411" s="383" t="str">
        <f t="shared" si="26"/>
        <v/>
      </c>
      <c r="X411" s="384" t="str">
        <f t="shared" si="27"/>
        <v/>
      </c>
      <c r="Y411" s="392"/>
      <c r="Z411" s="410"/>
      <c r="AA411" s="4"/>
      <c r="AB411" s="3"/>
      <c r="AC411" s="3"/>
    </row>
    <row r="412" spans="1:29" ht="15" customHeight="1" x14ac:dyDescent="0.3">
      <c r="A412" s="3"/>
      <c r="B412" s="4"/>
      <c r="C412" s="403"/>
      <c r="D412" s="404"/>
      <c r="E412" s="404"/>
      <c r="F412" s="443"/>
      <c r="G412" s="444"/>
      <c r="H412" s="405"/>
      <c r="I412" s="406"/>
      <c r="J412" s="404"/>
      <c r="K412" s="405"/>
      <c r="L412" s="463"/>
      <c r="M412" s="463"/>
      <c r="N412" s="464"/>
      <c r="O412" s="339"/>
      <c r="P412" s="339"/>
      <c r="Q412" s="409"/>
      <c r="R412" s="383" t="str">
        <f t="shared" si="24"/>
        <v/>
      </c>
      <c r="S412" s="384" t="str">
        <f t="shared" si="25"/>
        <v/>
      </c>
      <c r="T412" s="391"/>
      <c r="U412" s="465"/>
      <c r="V412" s="418"/>
      <c r="W412" s="383" t="str">
        <f t="shared" si="26"/>
        <v/>
      </c>
      <c r="X412" s="384" t="str">
        <f t="shared" si="27"/>
        <v/>
      </c>
      <c r="Y412" s="392"/>
      <c r="Z412" s="410"/>
      <c r="AA412" s="4"/>
      <c r="AB412" s="3"/>
      <c r="AC412" s="3"/>
    </row>
    <row r="413" spans="1:29" ht="15" customHeight="1" x14ac:dyDescent="0.3">
      <c r="A413" s="3"/>
      <c r="B413" s="4"/>
      <c r="C413" s="403"/>
      <c r="D413" s="404"/>
      <c r="E413" s="404"/>
      <c r="F413" s="443"/>
      <c r="G413" s="444"/>
      <c r="H413" s="405"/>
      <c r="I413" s="406"/>
      <c r="J413" s="404"/>
      <c r="K413" s="405"/>
      <c r="L413" s="463"/>
      <c r="M413" s="463"/>
      <c r="N413" s="464"/>
      <c r="O413" s="339"/>
      <c r="P413" s="339"/>
      <c r="Q413" s="409"/>
      <c r="R413" s="383" t="str">
        <f t="shared" si="24"/>
        <v/>
      </c>
      <c r="S413" s="384" t="str">
        <f t="shared" si="25"/>
        <v/>
      </c>
      <c r="T413" s="391"/>
      <c r="U413" s="465"/>
      <c r="V413" s="418"/>
      <c r="W413" s="383" t="str">
        <f t="shared" si="26"/>
        <v/>
      </c>
      <c r="X413" s="384" t="str">
        <f t="shared" si="27"/>
        <v/>
      </c>
      <c r="Y413" s="392"/>
      <c r="Z413" s="410"/>
      <c r="AA413" s="4"/>
      <c r="AB413" s="3"/>
      <c r="AC413" s="3"/>
    </row>
    <row r="414" spans="1:29" ht="15" customHeight="1" x14ac:dyDescent="0.3">
      <c r="A414" s="3"/>
      <c r="B414" s="4"/>
      <c r="C414" s="403"/>
      <c r="D414" s="404"/>
      <c r="E414" s="404"/>
      <c r="F414" s="443"/>
      <c r="G414" s="444"/>
      <c r="H414" s="405"/>
      <c r="I414" s="406"/>
      <c r="J414" s="404"/>
      <c r="K414" s="405"/>
      <c r="L414" s="463"/>
      <c r="M414" s="463"/>
      <c r="N414" s="464"/>
      <c r="O414" s="339"/>
      <c r="P414" s="339"/>
      <c r="Q414" s="409"/>
      <c r="R414" s="383" t="str">
        <f t="shared" si="24"/>
        <v/>
      </c>
      <c r="S414" s="384" t="str">
        <f t="shared" si="25"/>
        <v/>
      </c>
      <c r="T414" s="391"/>
      <c r="U414" s="465"/>
      <c r="V414" s="418"/>
      <c r="W414" s="383" t="str">
        <f t="shared" si="26"/>
        <v/>
      </c>
      <c r="X414" s="384" t="str">
        <f t="shared" si="27"/>
        <v/>
      </c>
      <c r="Y414" s="392"/>
      <c r="Z414" s="410"/>
      <c r="AA414" s="4"/>
      <c r="AB414" s="3"/>
      <c r="AC414" s="3"/>
    </row>
    <row r="415" spans="1:29" ht="15" customHeight="1" x14ac:dyDescent="0.3">
      <c r="A415" s="3"/>
      <c r="B415" s="4"/>
      <c r="C415" s="403"/>
      <c r="D415" s="404"/>
      <c r="E415" s="404"/>
      <c r="F415" s="443"/>
      <c r="G415" s="444"/>
      <c r="H415" s="405"/>
      <c r="I415" s="406"/>
      <c r="J415" s="404"/>
      <c r="K415" s="405"/>
      <c r="L415" s="463"/>
      <c r="M415" s="463"/>
      <c r="N415" s="464"/>
      <c r="O415" s="339"/>
      <c r="P415" s="339"/>
      <c r="Q415" s="409"/>
      <c r="R415" s="383" t="str">
        <f t="shared" si="24"/>
        <v/>
      </c>
      <c r="S415" s="384" t="str">
        <f t="shared" si="25"/>
        <v/>
      </c>
      <c r="T415" s="391"/>
      <c r="U415" s="465"/>
      <c r="V415" s="418"/>
      <c r="W415" s="383" t="str">
        <f t="shared" si="26"/>
        <v/>
      </c>
      <c r="X415" s="384" t="str">
        <f t="shared" si="27"/>
        <v/>
      </c>
      <c r="Y415" s="392"/>
      <c r="Z415" s="410"/>
      <c r="AA415" s="4"/>
      <c r="AB415" s="3"/>
      <c r="AC415" s="3"/>
    </row>
    <row r="416" spans="1:29" ht="15" customHeight="1" x14ac:dyDescent="0.3">
      <c r="A416" s="3"/>
      <c r="B416" s="4"/>
      <c r="C416" s="403"/>
      <c r="D416" s="404"/>
      <c r="E416" s="404"/>
      <c r="F416" s="443"/>
      <c r="G416" s="444"/>
      <c r="H416" s="405"/>
      <c r="I416" s="406"/>
      <c r="J416" s="404"/>
      <c r="K416" s="405"/>
      <c r="L416" s="463"/>
      <c r="M416" s="463"/>
      <c r="N416" s="464"/>
      <c r="O416" s="339"/>
      <c r="P416" s="339"/>
      <c r="Q416" s="409"/>
      <c r="R416" s="383" t="str">
        <f t="shared" si="24"/>
        <v/>
      </c>
      <c r="S416" s="384" t="str">
        <f t="shared" si="25"/>
        <v/>
      </c>
      <c r="T416" s="391"/>
      <c r="U416" s="465"/>
      <c r="V416" s="418"/>
      <c r="W416" s="383" t="str">
        <f t="shared" si="26"/>
        <v/>
      </c>
      <c r="X416" s="384" t="str">
        <f t="shared" si="27"/>
        <v/>
      </c>
      <c r="Y416" s="392"/>
      <c r="Z416" s="410"/>
      <c r="AA416" s="4"/>
      <c r="AB416" s="3"/>
      <c r="AC416" s="3"/>
    </row>
    <row r="417" spans="1:29" ht="15" customHeight="1" x14ac:dyDescent="0.3">
      <c r="A417" s="3"/>
      <c r="B417" s="4"/>
      <c r="C417" s="403"/>
      <c r="D417" s="404"/>
      <c r="E417" s="404"/>
      <c r="F417" s="443"/>
      <c r="G417" s="444"/>
      <c r="H417" s="405"/>
      <c r="I417" s="406"/>
      <c r="J417" s="404"/>
      <c r="K417" s="405"/>
      <c r="L417" s="463"/>
      <c r="M417" s="463"/>
      <c r="N417" s="464"/>
      <c r="O417" s="339"/>
      <c r="P417" s="339"/>
      <c r="Q417" s="409"/>
      <c r="R417" s="383" t="str">
        <f t="shared" si="24"/>
        <v/>
      </c>
      <c r="S417" s="384" t="str">
        <f t="shared" si="25"/>
        <v/>
      </c>
      <c r="T417" s="391"/>
      <c r="U417" s="465"/>
      <c r="V417" s="418"/>
      <c r="W417" s="383" t="str">
        <f t="shared" si="26"/>
        <v/>
      </c>
      <c r="X417" s="384" t="str">
        <f t="shared" si="27"/>
        <v/>
      </c>
      <c r="Y417" s="392"/>
      <c r="Z417" s="410"/>
      <c r="AA417" s="4"/>
      <c r="AB417" s="3"/>
      <c r="AC417" s="3"/>
    </row>
    <row r="418" spans="1:29" ht="15" customHeight="1" x14ac:dyDescent="0.3">
      <c r="A418" s="3"/>
      <c r="B418" s="4"/>
      <c r="C418" s="403"/>
      <c r="D418" s="404"/>
      <c r="E418" s="404"/>
      <c r="F418" s="443"/>
      <c r="G418" s="444"/>
      <c r="H418" s="405"/>
      <c r="I418" s="406"/>
      <c r="J418" s="404"/>
      <c r="K418" s="405"/>
      <c r="L418" s="463"/>
      <c r="M418" s="463"/>
      <c r="N418" s="464"/>
      <c r="O418" s="339"/>
      <c r="P418" s="339"/>
      <c r="Q418" s="409"/>
      <c r="R418" s="383" t="str">
        <f t="shared" si="24"/>
        <v/>
      </c>
      <c r="S418" s="384" t="str">
        <f t="shared" si="25"/>
        <v/>
      </c>
      <c r="T418" s="391"/>
      <c r="U418" s="465"/>
      <c r="V418" s="418"/>
      <c r="W418" s="383" t="str">
        <f t="shared" si="26"/>
        <v/>
      </c>
      <c r="X418" s="384" t="str">
        <f t="shared" si="27"/>
        <v/>
      </c>
      <c r="Y418" s="392"/>
      <c r="Z418" s="410"/>
      <c r="AA418" s="4"/>
      <c r="AB418" s="3"/>
      <c r="AC418" s="3"/>
    </row>
    <row r="419" spans="1:29" ht="15" customHeight="1" x14ac:dyDescent="0.3">
      <c r="A419" s="3"/>
      <c r="B419" s="4"/>
      <c r="C419" s="403"/>
      <c r="D419" s="404"/>
      <c r="E419" s="404"/>
      <c r="F419" s="443"/>
      <c r="G419" s="444"/>
      <c r="H419" s="405"/>
      <c r="I419" s="406"/>
      <c r="J419" s="404"/>
      <c r="K419" s="405"/>
      <c r="L419" s="463"/>
      <c r="M419" s="463"/>
      <c r="N419" s="464"/>
      <c r="O419" s="339"/>
      <c r="P419" s="339"/>
      <c r="Q419" s="409"/>
      <c r="R419" s="383" t="str">
        <f t="shared" si="24"/>
        <v/>
      </c>
      <c r="S419" s="384" t="str">
        <f t="shared" si="25"/>
        <v/>
      </c>
      <c r="T419" s="391"/>
      <c r="U419" s="465"/>
      <c r="V419" s="418"/>
      <c r="W419" s="383" t="str">
        <f t="shared" si="26"/>
        <v/>
      </c>
      <c r="X419" s="384" t="str">
        <f t="shared" si="27"/>
        <v/>
      </c>
      <c r="Y419" s="392"/>
      <c r="Z419" s="410"/>
      <c r="AA419" s="4"/>
      <c r="AB419" s="3"/>
      <c r="AC419" s="3"/>
    </row>
    <row r="420" spans="1:29" ht="15" customHeight="1" x14ac:dyDescent="0.3">
      <c r="A420" s="3"/>
      <c r="B420" s="4"/>
      <c r="C420" s="403"/>
      <c r="D420" s="404"/>
      <c r="E420" s="404"/>
      <c r="F420" s="443"/>
      <c r="G420" s="444"/>
      <c r="H420" s="405"/>
      <c r="I420" s="406"/>
      <c r="J420" s="404"/>
      <c r="K420" s="405"/>
      <c r="L420" s="463"/>
      <c r="M420" s="463"/>
      <c r="N420" s="464"/>
      <c r="O420" s="339"/>
      <c r="P420" s="339"/>
      <c r="Q420" s="409"/>
      <c r="R420" s="383" t="str">
        <f t="shared" si="24"/>
        <v/>
      </c>
      <c r="S420" s="384" t="str">
        <f t="shared" si="25"/>
        <v/>
      </c>
      <c r="T420" s="391"/>
      <c r="U420" s="465"/>
      <c r="V420" s="418"/>
      <c r="W420" s="383" t="str">
        <f t="shared" si="26"/>
        <v/>
      </c>
      <c r="X420" s="384" t="str">
        <f t="shared" si="27"/>
        <v/>
      </c>
      <c r="Y420" s="392"/>
      <c r="Z420" s="410"/>
      <c r="AA420" s="4"/>
      <c r="AB420" s="3"/>
      <c r="AC420" s="3"/>
    </row>
    <row r="421" spans="1:29" ht="15" customHeight="1" x14ac:dyDescent="0.3">
      <c r="A421" s="3"/>
      <c r="B421" s="4"/>
      <c r="C421" s="403"/>
      <c r="D421" s="404"/>
      <c r="E421" s="404"/>
      <c r="F421" s="443"/>
      <c r="G421" s="444"/>
      <c r="H421" s="405"/>
      <c r="I421" s="406"/>
      <c r="J421" s="404"/>
      <c r="K421" s="405"/>
      <c r="L421" s="463"/>
      <c r="M421" s="463"/>
      <c r="N421" s="464"/>
      <c r="O421" s="339"/>
      <c r="P421" s="339"/>
      <c r="Q421" s="409"/>
      <c r="R421" s="383" t="str">
        <f t="shared" si="24"/>
        <v/>
      </c>
      <c r="S421" s="384" t="str">
        <f t="shared" si="25"/>
        <v/>
      </c>
      <c r="T421" s="391"/>
      <c r="U421" s="465"/>
      <c r="V421" s="418"/>
      <c r="W421" s="383" t="str">
        <f t="shared" si="26"/>
        <v/>
      </c>
      <c r="X421" s="384" t="str">
        <f t="shared" si="27"/>
        <v/>
      </c>
      <c r="Y421" s="392"/>
      <c r="Z421" s="410"/>
      <c r="AA421" s="4"/>
      <c r="AB421" s="3"/>
      <c r="AC421" s="3"/>
    </row>
    <row r="422" spans="1:29" ht="15" customHeight="1" x14ac:dyDescent="0.3">
      <c r="A422" s="3"/>
      <c r="B422" s="4"/>
      <c r="C422" s="403"/>
      <c r="D422" s="404"/>
      <c r="E422" s="404"/>
      <c r="F422" s="443"/>
      <c r="G422" s="444"/>
      <c r="H422" s="405"/>
      <c r="I422" s="406"/>
      <c r="J422" s="404"/>
      <c r="K422" s="405"/>
      <c r="L422" s="463"/>
      <c r="M422" s="463"/>
      <c r="N422" s="464"/>
      <c r="O422" s="339"/>
      <c r="P422" s="339"/>
      <c r="Q422" s="409"/>
      <c r="R422" s="383" t="str">
        <f t="shared" si="24"/>
        <v/>
      </c>
      <c r="S422" s="384" t="str">
        <f t="shared" si="25"/>
        <v/>
      </c>
      <c r="T422" s="391"/>
      <c r="U422" s="465"/>
      <c r="V422" s="418"/>
      <c r="W422" s="383" t="str">
        <f t="shared" si="26"/>
        <v/>
      </c>
      <c r="X422" s="384" t="str">
        <f t="shared" si="27"/>
        <v/>
      </c>
      <c r="Y422" s="392"/>
      <c r="Z422" s="410"/>
      <c r="AA422" s="4"/>
      <c r="AB422" s="3"/>
      <c r="AC422" s="3"/>
    </row>
    <row r="423" spans="1:29" ht="15" customHeight="1" x14ac:dyDescent="0.3">
      <c r="A423" s="3"/>
      <c r="B423" s="4"/>
      <c r="C423" s="403"/>
      <c r="D423" s="404"/>
      <c r="E423" s="404"/>
      <c r="F423" s="443"/>
      <c r="G423" s="444"/>
      <c r="H423" s="405"/>
      <c r="I423" s="406"/>
      <c r="J423" s="404"/>
      <c r="K423" s="405"/>
      <c r="L423" s="463"/>
      <c r="M423" s="463"/>
      <c r="N423" s="464"/>
      <c r="O423" s="339"/>
      <c r="P423" s="339"/>
      <c r="Q423" s="409"/>
      <c r="R423" s="383" t="str">
        <f t="shared" si="24"/>
        <v/>
      </c>
      <c r="S423" s="384" t="str">
        <f t="shared" si="25"/>
        <v/>
      </c>
      <c r="T423" s="391"/>
      <c r="U423" s="465"/>
      <c r="V423" s="418"/>
      <c r="W423" s="383" t="str">
        <f t="shared" si="26"/>
        <v/>
      </c>
      <c r="X423" s="384" t="str">
        <f t="shared" si="27"/>
        <v/>
      </c>
      <c r="Y423" s="392"/>
      <c r="Z423" s="410"/>
      <c r="AA423" s="4"/>
      <c r="AB423" s="3"/>
      <c r="AC423" s="3"/>
    </row>
    <row r="424" spans="1:29" ht="15" customHeight="1" x14ac:dyDescent="0.3">
      <c r="A424" s="3"/>
      <c r="B424" s="4"/>
      <c r="C424" s="403"/>
      <c r="D424" s="404"/>
      <c r="E424" s="404"/>
      <c r="F424" s="443"/>
      <c r="G424" s="444"/>
      <c r="H424" s="405"/>
      <c r="I424" s="406"/>
      <c r="J424" s="404"/>
      <c r="K424" s="405"/>
      <c r="L424" s="463"/>
      <c r="M424" s="463"/>
      <c r="N424" s="464"/>
      <c r="O424" s="339"/>
      <c r="P424" s="339"/>
      <c r="Q424" s="409"/>
      <c r="R424" s="383" t="str">
        <f t="shared" si="24"/>
        <v/>
      </c>
      <c r="S424" s="384" t="str">
        <f t="shared" si="25"/>
        <v/>
      </c>
      <c r="T424" s="391"/>
      <c r="U424" s="465"/>
      <c r="V424" s="418"/>
      <c r="W424" s="383" t="str">
        <f t="shared" si="26"/>
        <v/>
      </c>
      <c r="X424" s="384" t="str">
        <f t="shared" si="27"/>
        <v/>
      </c>
      <c r="Y424" s="392"/>
      <c r="Z424" s="410"/>
      <c r="AA424" s="4"/>
      <c r="AB424" s="3"/>
      <c r="AC424" s="3"/>
    </row>
    <row r="425" spans="1:29" ht="15" customHeight="1" x14ac:dyDescent="0.3">
      <c r="A425" s="3"/>
      <c r="B425" s="4"/>
      <c r="C425" s="403"/>
      <c r="D425" s="404"/>
      <c r="E425" s="404"/>
      <c r="F425" s="443"/>
      <c r="G425" s="444"/>
      <c r="H425" s="405"/>
      <c r="I425" s="406"/>
      <c r="J425" s="404"/>
      <c r="K425" s="405"/>
      <c r="L425" s="463"/>
      <c r="M425" s="463"/>
      <c r="N425" s="464"/>
      <c r="O425" s="339"/>
      <c r="P425" s="339"/>
      <c r="Q425" s="409"/>
      <c r="R425" s="383" t="str">
        <f t="shared" si="24"/>
        <v/>
      </c>
      <c r="S425" s="384" t="str">
        <f t="shared" si="25"/>
        <v/>
      </c>
      <c r="T425" s="391"/>
      <c r="U425" s="465"/>
      <c r="V425" s="418"/>
      <c r="W425" s="383" t="str">
        <f t="shared" si="26"/>
        <v/>
      </c>
      <c r="X425" s="384" t="str">
        <f t="shared" si="27"/>
        <v/>
      </c>
      <c r="Y425" s="392"/>
      <c r="Z425" s="410"/>
      <c r="AA425" s="4"/>
      <c r="AB425" s="3"/>
      <c r="AC425" s="3"/>
    </row>
    <row r="426" spans="1:29" ht="15" customHeight="1" x14ac:dyDescent="0.3">
      <c r="A426" s="3"/>
      <c r="B426" s="4"/>
      <c r="C426" s="403"/>
      <c r="D426" s="404"/>
      <c r="E426" s="404"/>
      <c r="F426" s="443"/>
      <c r="G426" s="444"/>
      <c r="H426" s="405"/>
      <c r="I426" s="406"/>
      <c r="J426" s="404"/>
      <c r="K426" s="405"/>
      <c r="L426" s="463"/>
      <c r="M426" s="463"/>
      <c r="N426" s="464"/>
      <c r="O426" s="339"/>
      <c r="P426" s="339"/>
      <c r="Q426" s="409"/>
      <c r="R426" s="383" t="str">
        <f t="shared" si="24"/>
        <v/>
      </c>
      <c r="S426" s="384" t="str">
        <f t="shared" si="25"/>
        <v/>
      </c>
      <c r="T426" s="391"/>
      <c r="U426" s="465"/>
      <c r="V426" s="418"/>
      <c r="W426" s="383" t="str">
        <f t="shared" si="26"/>
        <v/>
      </c>
      <c r="X426" s="384" t="str">
        <f t="shared" si="27"/>
        <v/>
      </c>
      <c r="Y426" s="392"/>
      <c r="Z426" s="410"/>
      <c r="AA426" s="4"/>
      <c r="AB426" s="3"/>
      <c r="AC426" s="3"/>
    </row>
    <row r="427" spans="1:29" ht="15" customHeight="1" x14ac:dyDescent="0.3">
      <c r="A427" s="3"/>
      <c r="B427" s="4"/>
      <c r="C427" s="403"/>
      <c r="D427" s="404"/>
      <c r="E427" s="404"/>
      <c r="F427" s="443"/>
      <c r="G427" s="444"/>
      <c r="H427" s="405"/>
      <c r="I427" s="406"/>
      <c r="J427" s="404"/>
      <c r="K427" s="405"/>
      <c r="L427" s="463"/>
      <c r="M427" s="463"/>
      <c r="N427" s="464"/>
      <c r="O427" s="339"/>
      <c r="P427" s="339"/>
      <c r="Q427" s="409"/>
      <c r="R427" s="383" t="str">
        <f t="shared" si="24"/>
        <v/>
      </c>
      <c r="S427" s="384" t="str">
        <f t="shared" si="25"/>
        <v/>
      </c>
      <c r="T427" s="391"/>
      <c r="U427" s="465"/>
      <c r="V427" s="418"/>
      <c r="W427" s="383" t="str">
        <f t="shared" si="26"/>
        <v/>
      </c>
      <c r="X427" s="384" t="str">
        <f t="shared" si="27"/>
        <v/>
      </c>
      <c r="Y427" s="392"/>
      <c r="Z427" s="410"/>
      <c r="AA427" s="4"/>
      <c r="AB427" s="3"/>
      <c r="AC427" s="3"/>
    </row>
    <row r="428" spans="1:29" ht="15" customHeight="1" x14ac:dyDescent="0.3">
      <c r="A428" s="3"/>
      <c r="B428" s="4"/>
      <c r="C428" s="403"/>
      <c r="D428" s="404"/>
      <c r="E428" s="404"/>
      <c r="F428" s="443"/>
      <c r="G428" s="444"/>
      <c r="H428" s="405"/>
      <c r="I428" s="406"/>
      <c r="J428" s="404"/>
      <c r="K428" s="405"/>
      <c r="L428" s="463"/>
      <c r="M428" s="463"/>
      <c r="N428" s="464"/>
      <c r="O428" s="339"/>
      <c r="P428" s="339"/>
      <c r="Q428" s="409"/>
      <c r="R428" s="383" t="str">
        <f t="shared" si="24"/>
        <v/>
      </c>
      <c r="S428" s="384" t="str">
        <f t="shared" si="25"/>
        <v/>
      </c>
      <c r="T428" s="391"/>
      <c r="U428" s="465"/>
      <c r="V428" s="418"/>
      <c r="W428" s="383" t="str">
        <f t="shared" si="26"/>
        <v/>
      </c>
      <c r="X428" s="384" t="str">
        <f t="shared" si="27"/>
        <v/>
      </c>
      <c r="Y428" s="392"/>
      <c r="Z428" s="410"/>
      <c r="AA428" s="4"/>
      <c r="AB428" s="3"/>
      <c r="AC428" s="3"/>
    </row>
    <row r="429" spans="1:29" ht="15" customHeight="1" x14ac:dyDescent="0.3">
      <c r="A429" s="3"/>
      <c r="B429" s="4"/>
      <c r="C429" s="403"/>
      <c r="D429" s="404"/>
      <c r="E429" s="404"/>
      <c r="F429" s="443"/>
      <c r="G429" s="444"/>
      <c r="H429" s="405"/>
      <c r="I429" s="406"/>
      <c r="J429" s="404"/>
      <c r="K429" s="405"/>
      <c r="L429" s="463"/>
      <c r="M429" s="463"/>
      <c r="N429" s="464"/>
      <c r="O429" s="339"/>
      <c r="P429" s="339"/>
      <c r="Q429" s="409"/>
      <c r="R429" s="383" t="str">
        <f t="shared" si="24"/>
        <v/>
      </c>
      <c r="S429" s="384" t="str">
        <f t="shared" si="25"/>
        <v/>
      </c>
      <c r="T429" s="391"/>
      <c r="U429" s="465"/>
      <c r="V429" s="418"/>
      <c r="W429" s="383" t="str">
        <f t="shared" si="26"/>
        <v/>
      </c>
      <c r="X429" s="384" t="str">
        <f t="shared" si="27"/>
        <v/>
      </c>
      <c r="Y429" s="392"/>
      <c r="Z429" s="410"/>
      <c r="AA429" s="4"/>
      <c r="AB429" s="3"/>
      <c r="AC429" s="3"/>
    </row>
    <row r="430" spans="1:29" ht="15" customHeight="1" x14ac:dyDescent="0.3">
      <c r="A430" s="3"/>
      <c r="B430" s="4"/>
      <c r="C430" s="403"/>
      <c r="D430" s="404"/>
      <c r="E430" s="404"/>
      <c r="F430" s="443"/>
      <c r="G430" s="444"/>
      <c r="H430" s="405"/>
      <c r="I430" s="406"/>
      <c r="J430" s="404"/>
      <c r="K430" s="405"/>
      <c r="L430" s="463"/>
      <c r="M430" s="463"/>
      <c r="N430" s="464"/>
      <c r="O430" s="339"/>
      <c r="P430" s="339"/>
      <c r="Q430" s="409"/>
      <c r="R430" s="383" t="str">
        <f t="shared" si="24"/>
        <v/>
      </c>
      <c r="S430" s="384" t="str">
        <f t="shared" si="25"/>
        <v/>
      </c>
      <c r="T430" s="391"/>
      <c r="U430" s="465"/>
      <c r="V430" s="418"/>
      <c r="W430" s="383" t="str">
        <f t="shared" si="26"/>
        <v/>
      </c>
      <c r="X430" s="384" t="str">
        <f t="shared" si="27"/>
        <v/>
      </c>
      <c r="Y430" s="392"/>
      <c r="Z430" s="410"/>
      <c r="AA430" s="4"/>
      <c r="AB430" s="3"/>
      <c r="AC430" s="3"/>
    </row>
    <row r="431" spans="1:29" ht="15" customHeight="1" x14ac:dyDescent="0.3">
      <c r="A431" s="3"/>
      <c r="B431" s="4"/>
      <c r="C431" s="403"/>
      <c r="D431" s="404"/>
      <c r="E431" s="404"/>
      <c r="F431" s="443"/>
      <c r="G431" s="444"/>
      <c r="H431" s="405"/>
      <c r="I431" s="406"/>
      <c r="J431" s="404"/>
      <c r="K431" s="405"/>
      <c r="L431" s="463"/>
      <c r="M431" s="463"/>
      <c r="N431" s="464"/>
      <c r="O431" s="339"/>
      <c r="P431" s="339"/>
      <c r="Q431" s="409"/>
      <c r="R431" s="383" t="str">
        <f t="shared" si="24"/>
        <v/>
      </c>
      <c r="S431" s="384" t="str">
        <f t="shared" si="25"/>
        <v/>
      </c>
      <c r="T431" s="391"/>
      <c r="U431" s="465"/>
      <c r="V431" s="418"/>
      <c r="W431" s="383" t="str">
        <f t="shared" si="26"/>
        <v/>
      </c>
      <c r="X431" s="384" t="str">
        <f t="shared" si="27"/>
        <v/>
      </c>
      <c r="Y431" s="392"/>
      <c r="Z431" s="410"/>
      <c r="AA431" s="4"/>
      <c r="AB431" s="3"/>
      <c r="AC431" s="3"/>
    </row>
    <row r="432" spans="1:29" ht="15" customHeight="1" x14ac:dyDescent="0.3">
      <c r="A432" s="3"/>
      <c r="B432" s="4"/>
      <c r="C432" s="403"/>
      <c r="D432" s="404"/>
      <c r="E432" s="404"/>
      <c r="F432" s="443"/>
      <c r="G432" s="444"/>
      <c r="H432" s="405"/>
      <c r="I432" s="406"/>
      <c r="J432" s="404"/>
      <c r="K432" s="405"/>
      <c r="L432" s="463"/>
      <c r="M432" s="463"/>
      <c r="N432" s="464"/>
      <c r="O432" s="339"/>
      <c r="P432" s="339"/>
      <c r="Q432" s="409"/>
      <c r="R432" s="383" t="str">
        <f t="shared" si="24"/>
        <v/>
      </c>
      <c r="S432" s="384" t="str">
        <f t="shared" si="25"/>
        <v/>
      </c>
      <c r="T432" s="391"/>
      <c r="U432" s="465"/>
      <c r="V432" s="418"/>
      <c r="W432" s="383" t="str">
        <f t="shared" si="26"/>
        <v/>
      </c>
      <c r="X432" s="384" t="str">
        <f t="shared" si="27"/>
        <v/>
      </c>
      <c r="Y432" s="392"/>
      <c r="Z432" s="410"/>
      <c r="AA432" s="4"/>
      <c r="AB432" s="3"/>
      <c r="AC432" s="3"/>
    </row>
    <row r="433" spans="1:29" ht="15" customHeight="1" x14ac:dyDescent="0.3">
      <c r="A433" s="3"/>
      <c r="B433" s="4"/>
      <c r="C433" s="403"/>
      <c r="D433" s="404"/>
      <c r="E433" s="404"/>
      <c r="F433" s="443"/>
      <c r="G433" s="444"/>
      <c r="H433" s="405"/>
      <c r="I433" s="406"/>
      <c r="J433" s="404"/>
      <c r="K433" s="405"/>
      <c r="L433" s="463"/>
      <c r="M433" s="463"/>
      <c r="N433" s="464"/>
      <c r="O433" s="339"/>
      <c r="P433" s="339"/>
      <c r="Q433" s="409"/>
      <c r="R433" s="383" t="str">
        <f t="shared" si="24"/>
        <v/>
      </c>
      <c r="S433" s="384" t="str">
        <f t="shared" si="25"/>
        <v/>
      </c>
      <c r="T433" s="391"/>
      <c r="U433" s="465"/>
      <c r="V433" s="418"/>
      <c r="W433" s="383" t="str">
        <f t="shared" si="26"/>
        <v/>
      </c>
      <c r="X433" s="384" t="str">
        <f t="shared" si="27"/>
        <v/>
      </c>
      <c r="Y433" s="392"/>
      <c r="Z433" s="410"/>
      <c r="AA433" s="4"/>
      <c r="AB433" s="3"/>
      <c r="AC433" s="3"/>
    </row>
    <row r="434" spans="1:29" ht="15" customHeight="1" x14ac:dyDescent="0.3">
      <c r="A434" s="3"/>
      <c r="B434" s="4"/>
      <c r="C434" s="403"/>
      <c r="D434" s="404"/>
      <c r="E434" s="404"/>
      <c r="F434" s="443"/>
      <c r="G434" s="444"/>
      <c r="H434" s="405"/>
      <c r="I434" s="406"/>
      <c r="J434" s="404"/>
      <c r="K434" s="405"/>
      <c r="L434" s="463"/>
      <c r="M434" s="463"/>
      <c r="N434" s="464"/>
      <c r="O434" s="339"/>
      <c r="P434" s="339"/>
      <c r="Q434" s="409"/>
      <c r="R434" s="383" t="str">
        <f t="shared" si="24"/>
        <v/>
      </c>
      <c r="S434" s="384" t="str">
        <f t="shared" si="25"/>
        <v/>
      </c>
      <c r="T434" s="391"/>
      <c r="U434" s="465"/>
      <c r="V434" s="418"/>
      <c r="W434" s="383" t="str">
        <f t="shared" si="26"/>
        <v/>
      </c>
      <c r="X434" s="384" t="str">
        <f t="shared" si="27"/>
        <v/>
      </c>
      <c r="Y434" s="392"/>
      <c r="Z434" s="410"/>
      <c r="AA434" s="4"/>
      <c r="AB434" s="3"/>
      <c r="AC434" s="3"/>
    </row>
    <row r="435" spans="1:29" ht="15" customHeight="1" x14ac:dyDescent="0.3">
      <c r="A435" s="3"/>
      <c r="B435" s="4"/>
      <c r="C435" s="403"/>
      <c r="D435" s="404"/>
      <c r="E435" s="404"/>
      <c r="F435" s="443"/>
      <c r="G435" s="444"/>
      <c r="H435" s="405"/>
      <c r="I435" s="406"/>
      <c r="J435" s="404"/>
      <c r="K435" s="405"/>
      <c r="L435" s="463"/>
      <c r="M435" s="463"/>
      <c r="N435" s="464"/>
      <c r="O435" s="339"/>
      <c r="P435" s="339"/>
      <c r="Q435" s="409"/>
      <c r="R435" s="383" t="str">
        <f t="shared" si="24"/>
        <v/>
      </c>
      <c r="S435" s="384" t="str">
        <f t="shared" si="25"/>
        <v/>
      </c>
      <c r="T435" s="391"/>
      <c r="U435" s="465"/>
      <c r="V435" s="418"/>
      <c r="W435" s="383" t="str">
        <f t="shared" si="26"/>
        <v/>
      </c>
      <c r="X435" s="384" t="str">
        <f t="shared" si="27"/>
        <v/>
      </c>
      <c r="Y435" s="392"/>
      <c r="Z435" s="410"/>
      <c r="AA435" s="4"/>
      <c r="AB435" s="3"/>
      <c r="AC435" s="3"/>
    </row>
    <row r="436" spans="1:29" ht="15" customHeight="1" x14ac:dyDescent="0.3">
      <c r="A436" s="3"/>
      <c r="B436" s="4"/>
      <c r="C436" s="403"/>
      <c r="D436" s="404"/>
      <c r="E436" s="404"/>
      <c r="F436" s="443"/>
      <c r="G436" s="444"/>
      <c r="H436" s="405"/>
      <c r="I436" s="406"/>
      <c r="J436" s="404"/>
      <c r="K436" s="405"/>
      <c r="L436" s="463"/>
      <c r="M436" s="463"/>
      <c r="N436" s="464"/>
      <c r="O436" s="339"/>
      <c r="P436" s="339"/>
      <c r="Q436" s="409"/>
      <c r="R436" s="383" t="str">
        <f t="shared" si="24"/>
        <v/>
      </c>
      <c r="S436" s="384" t="str">
        <f t="shared" si="25"/>
        <v/>
      </c>
      <c r="T436" s="391"/>
      <c r="U436" s="465"/>
      <c r="V436" s="418"/>
      <c r="W436" s="383" t="str">
        <f t="shared" si="26"/>
        <v/>
      </c>
      <c r="X436" s="384" t="str">
        <f t="shared" si="27"/>
        <v/>
      </c>
      <c r="Y436" s="392"/>
      <c r="Z436" s="410"/>
      <c r="AA436" s="4"/>
      <c r="AB436" s="3"/>
      <c r="AC436" s="3"/>
    </row>
    <row r="437" spans="1:29" ht="15" customHeight="1" x14ac:dyDescent="0.3">
      <c r="A437" s="3"/>
      <c r="B437" s="4"/>
      <c r="C437" s="403"/>
      <c r="D437" s="400"/>
      <c r="E437" s="400"/>
      <c r="F437" s="443"/>
      <c r="G437" s="445"/>
      <c r="H437" s="405"/>
      <c r="I437" s="341"/>
      <c r="J437" s="400"/>
      <c r="K437" s="340"/>
      <c r="L437" s="344"/>
      <c r="M437" s="344"/>
      <c r="N437" s="343"/>
      <c r="O437" s="339"/>
      <c r="P437" s="339"/>
      <c r="Q437" s="409"/>
      <c r="R437" s="383" t="str">
        <f t="shared" si="24"/>
        <v/>
      </c>
      <c r="S437" s="384" t="str">
        <f t="shared" si="25"/>
        <v/>
      </c>
      <c r="T437" s="391"/>
      <c r="U437" s="393"/>
      <c r="V437" s="418">
        <f>IFERROR(MATCH(I437,LIST_RISK_PHRASES[Annex 2.6],0),0)</f>
        <v>0</v>
      </c>
      <c r="W437" s="383" t="str">
        <f t="shared" si="26"/>
        <v/>
      </c>
      <c r="X437" s="384" t="str">
        <f t="shared" si="27"/>
        <v/>
      </c>
      <c r="Y437" s="392"/>
      <c r="Z437" s="411"/>
      <c r="AA437" s="4"/>
      <c r="AB437" s="3"/>
      <c r="AC437" s="3"/>
    </row>
    <row r="438" spans="1:29" ht="15" customHeight="1" x14ac:dyDescent="0.3">
      <c r="A438" s="3"/>
      <c r="B438" s="4"/>
      <c r="C438" s="403"/>
      <c r="D438" s="400"/>
      <c r="E438" s="400"/>
      <c r="F438" s="443"/>
      <c r="G438" s="445"/>
      <c r="H438" s="405"/>
      <c r="I438" s="341"/>
      <c r="J438" s="400"/>
      <c r="K438" s="340"/>
      <c r="L438" s="344"/>
      <c r="M438" s="344"/>
      <c r="N438" s="343"/>
      <c r="O438" s="339"/>
      <c r="P438" s="339"/>
      <c r="Q438" s="409"/>
      <c r="R438" s="383" t="str">
        <f t="shared" si="24"/>
        <v/>
      </c>
      <c r="S438" s="384" t="str">
        <f t="shared" si="25"/>
        <v/>
      </c>
      <c r="T438" s="391"/>
      <c r="U438" s="393"/>
      <c r="V438" s="418">
        <f>IFERROR(MATCH(I438,LIST_RISK_PHRASES[Annex 2.6],0),0)</f>
        <v>0</v>
      </c>
      <c r="W438" s="383" t="str">
        <f t="shared" si="26"/>
        <v/>
      </c>
      <c r="X438" s="384" t="str">
        <f t="shared" si="27"/>
        <v/>
      </c>
      <c r="Y438" s="392"/>
      <c r="Z438" s="411"/>
      <c r="AA438" s="4"/>
      <c r="AB438" s="3"/>
      <c r="AC438" s="3"/>
    </row>
    <row r="439" spans="1:29" ht="15" customHeight="1" x14ac:dyDescent="0.3">
      <c r="A439" s="3"/>
      <c r="B439" s="4"/>
      <c r="C439" s="389"/>
      <c r="D439" s="400"/>
      <c r="E439" s="400"/>
      <c r="F439" s="443"/>
      <c r="G439" s="445"/>
      <c r="H439" s="344"/>
      <c r="I439" s="341"/>
      <c r="J439" s="400"/>
      <c r="K439" s="399"/>
      <c r="L439" s="446"/>
      <c r="M439" s="344"/>
      <c r="N439" s="343"/>
      <c r="O439" s="339"/>
      <c r="P439" s="339"/>
      <c r="Q439" s="409"/>
      <c r="R439" s="383" t="str">
        <f t="shared" si="24"/>
        <v/>
      </c>
      <c r="S439" s="384" t="str">
        <f t="shared" si="25"/>
        <v/>
      </c>
      <c r="T439" s="391"/>
      <c r="U439" s="393"/>
      <c r="V439" s="418">
        <f>IFERROR(MATCH(I439,LIST_RISK_PHRASES[Annex 2.6],0),0)</f>
        <v>0</v>
      </c>
      <c r="W439" s="383" t="str">
        <f t="shared" si="26"/>
        <v/>
      </c>
      <c r="X439" s="384" t="str">
        <f t="shared" si="27"/>
        <v/>
      </c>
      <c r="Y439" s="392"/>
      <c r="Z439" s="411"/>
      <c r="AA439" s="4"/>
      <c r="AB439" s="3"/>
      <c r="AC439" s="3"/>
    </row>
    <row r="440" spans="1:29" ht="15" customHeight="1" x14ac:dyDescent="0.3">
      <c r="A440" s="3"/>
      <c r="B440" s="4"/>
      <c r="C440" s="389"/>
      <c r="D440" s="400"/>
      <c r="E440" s="400"/>
      <c r="F440" s="443"/>
      <c r="G440" s="445"/>
      <c r="H440" s="344"/>
      <c r="I440" s="341"/>
      <c r="J440" s="400"/>
      <c r="K440" s="460"/>
      <c r="L440" s="462"/>
      <c r="M440" s="461"/>
      <c r="N440" s="343"/>
      <c r="O440" s="339"/>
      <c r="P440" s="459"/>
      <c r="Q440" s="409"/>
      <c r="R440" s="383" t="str">
        <f t="shared" si="24"/>
        <v/>
      </c>
      <c r="S440" s="384" t="str">
        <f t="shared" si="25"/>
        <v/>
      </c>
      <c r="T440" s="391"/>
      <c r="U440" s="393"/>
      <c r="V440" s="418"/>
      <c r="W440" s="383" t="str">
        <f t="shared" si="26"/>
        <v/>
      </c>
      <c r="X440" s="384" t="str">
        <f t="shared" si="27"/>
        <v/>
      </c>
      <c r="Y440" s="392"/>
      <c r="Z440" s="411"/>
      <c r="AA440" s="4"/>
      <c r="AB440" s="3"/>
      <c r="AC440" s="3"/>
    </row>
    <row r="441" spans="1:29" ht="15" customHeight="1" x14ac:dyDescent="0.3">
      <c r="A441" s="3"/>
      <c r="B441" s="4"/>
      <c r="C441" s="389"/>
      <c r="D441" s="400"/>
      <c r="E441" s="400"/>
      <c r="F441" s="443"/>
      <c r="G441" s="445"/>
      <c r="H441" s="344"/>
      <c r="I441" s="341"/>
      <c r="J441" s="400"/>
      <c r="K441" s="460"/>
      <c r="L441" s="462"/>
      <c r="M441" s="461"/>
      <c r="N441" s="343"/>
      <c r="O441" s="339"/>
      <c r="P441" s="459"/>
      <c r="Q441" s="409"/>
      <c r="R441" s="383" t="str">
        <f t="shared" si="24"/>
        <v/>
      </c>
      <c r="S441" s="384" t="str">
        <f t="shared" si="25"/>
        <v/>
      </c>
      <c r="T441" s="391"/>
      <c r="U441" s="393"/>
      <c r="V441" s="418"/>
      <c r="W441" s="383" t="str">
        <f t="shared" si="26"/>
        <v/>
      </c>
      <c r="X441" s="384" t="str">
        <f t="shared" si="27"/>
        <v/>
      </c>
      <c r="Y441" s="392"/>
      <c r="Z441" s="411"/>
      <c r="AA441" s="4"/>
      <c r="AB441" s="3"/>
      <c r="AC441" s="3"/>
    </row>
    <row r="442" spans="1:29" ht="15" customHeight="1" x14ac:dyDescent="0.3">
      <c r="A442" s="3"/>
      <c r="B442" s="4"/>
      <c r="C442" s="389"/>
      <c r="D442" s="400"/>
      <c r="E442" s="400"/>
      <c r="F442" s="443"/>
      <c r="G442" s="445"/>
      <c r="H442" s="344"/>
      <c r="I442" s="341"/>
      <c r="J442" s="400"/>
      <c r="K442" s="460"/>
      <c r="L442" s="462"/>
      <c r="M442" s="461"/>
      <c r="N442" s="343"/>
      <c r="O442" s="339"/>
      <c r="P442" s="459"/>
      <c r="Q442" s="409"/>
      <c r="R442" s="383" t="str">
        <f t="shared" si="24"/>
        <v/>
      </c>
      <c r="S442" s="384" t="str">
        <f t="shared" si="25"/>
        <v/>
      </c>
      <c r="T442" s="391"/>
      <c r="U442" s="393"/>
      <c r="V442" s="418"/>
      <c r="W442" s="383" t="str">
        <f t="shared" si="26"/>
        <v/>
      </c>
      <c r="X442" s="384" t="str">
        <f t="shared" si="27"/>
        <v/>
      </c>
      <c r="Y442" s="392"/>
      <c r="Z442" s="411"/>
      <c r="AA442" s="4"/>
      <c r="AB442" s="3"/>
      <c r="AC442" s="3"/>
    </row>
    <row r="443" spans="1:29" ht="15" customHeight="1" x14ac:dyDescent="0.3">
      <c r="A443" s="3"/>
      <c r="B443" s="4"/>
      <c r="C443" s="389"/>
      <c r="D443" s="400"/>
      <c r="E443" s="400"/>
      <c r="F443" s="443"/>
      <c r="G443" s="445"/>
      <c r="H443" s="344"/>
      <c r="I443" s="341"/>
      <c r="J443" s="400"/>
      <c r="K443" s="460"/>
      <c r="L443" s="462"/>
      <c r="M443" s="461"/>
      <c r="N443" s="343"/>
      <c r="O443" s="339"/>
      <c r="P443" s="459"/>
      <c r="Q443" s="409"/>
      <c r="R443" s="383" t="str">
        <f t="shared" si="24"/>
        <v/>
      </c>
      <c r="S443" s="384" t="str">
        <f t="shared" si="25"/>
        <v/>
      </c>
      <c r="T443" s="391"/>
      <c r="U443" s="393"/>
      <c r="V443" s="418"/>
      <c r="W443" s="383" t="str">
        <f t="shared" si="26"/>
        <v/>
      </c>
      <c r="X443" s="384" t="str">
        <f t="shared" si="27"/>
        <v/>
      </c>
      <c r="Y443" s="392"/>
      <c r="Z443" s="411"/>
      <c r="AA443" s="4"/>
      <c r="AB443" s="3"/>
      <c r="AC443" s="3"/>
    </row>
    <row r="444" spans="1:29" ht="15" customHeight="1" x14ac:dyDescent="0.3">
      <c r="A444" s="3"/>
      <c r="B444" s="4"/>
      <c r="C444" s="389"/>
      <c r="D444" s="400"/>
      <c r="E444" s="400"/>
      <c r="F444" s="443"/>
      <c r="G444" s="445"/>
      <c r="H444" s="344"/>
      <c r="I444" s="341"/>
      <c r="J444" s="400"/>
      <c r="K444" s="460"/>
      <c r="L444" s="462"/>
      <c r="M444" s="461"/>
      <c r="N444" s="343"/>
      <c r="O444" s="339"/>
      <c r="P444" s="459"/>
      <c r="Q444" s="409"/>
      <c r="R444" s="383" t="str">
        <f t="shared" si="24"/>
        <v/>
      </c>
      <c r="S444" s="384" t="str">
        <f t="shared" si="25"/>
        <v/>
      </c>
      <c r="T444" s="391"/>
      <c r="U444" s="393"/>
      <c r="V444" s="418"/>
      <c r="W444" s="383" t="str">
        <f t="shared" si="26"/>
        <v/>
      </c>
      <c r="X444" s="384" t="str">
        <f t="shared" si="27"/>
        <v/>
      </c>
      <c r="Y444" s="392"/>
      <c r="Z444" s="411"/>
      <c r="AA444" s="4"/>
      <c r="AB444" s="3"/>
      <c r="AC444" s="3"/>
    </row>
    <row r="445" spans="1:29" ht="15" customHeight="1" x14ac:dyDescent="0.3">
      <c r="A445" s="3"/>
      <c r="B445" s="4"/>
      <c r="C445" s="389"/>
      <c r="D445" s="400"/>
      <c r="E445" s="400"/>
      <c r="F445" s="443"/>
      <c r="G445" s="445"/>
      <c r="H445" s="344"/>
      <c r="I445" s="341"/>
      <c r="J445" s="400"/>
      <c r="K445" s="460"/>
      <c r="L445" s="462"/>
      <c r="M445" s="461"/>
      <c r="N445" s="343"/>
      <c r="O445" s="339"/>
      <c r="P445" s="459"/>
      <c r="Q445" s="409"/>
      <c r="R445" s="383" t="str">
        <f t="shared" si="24"/>
        <v/>
      </c>
      <c r="S445" s="384" t="str">
        <f t="shared" si="25"/>
        <v/>
      </c>
      <c r="T445" s="391"/>
      <c r="U445" s="393"/>
      <c r="V445" s="418"/>
      <c r="W445" s="383" t="str">
        <f t="shared" si="26"/>
        <v/>
      </c>
      <c r="X445" s="384" t="str">
        <f t="shared" si="27"/>
        <v/>
      </c>
      <c r="Y445" s="392"/>
      <c r="Z445" s="411"/>
      <c r="AA445" s="4"/>
      <c r="AB445" s="3"/>
      <c r="AC445" s="3"/>
    </row>
    <row r="446" spans="1:29" ht="15" customHeight="1" x14ac:dyDescent="0.3">
      <c r="A446" s="3"/>
      <c r="B446" s="4"/>
      <c r="C446" s="389"/>
      <c r="D446" s="400"/>
      <c r="E446" s="400"/>
      <c r="F446" s="443"/>
      <c r="G446" s="445"/>
      <c r="H446" s="344"/>
      <c r="I446" s="341"/>
      <c r="J446" s="400"/>
      <c r="K446" s="460"/>
      <c r="L446" s="462"/>
      <c r="M446" s="461"/>
      <c r="N446" s="343"/>
      <c r="O446" s="339"/>
      <c r="P446" s="459"/>
      <c r="Q446" s="409"/>
      <c r="R446" s="383" t="str">
        <f t="shared" si="24"/>
        <v/>
      </c>
      <c r="S446" s="384" t="str">
        <f t="shared" si="25"/>
        <v/>
      </c>
      <c r="T446" s="391"/>
      <c r="U446" s="393"/>
      <c r="V446" s="418"/>
      <c r="W446" s="383" t="str">
        <f t="shared" si="26"/>
        <v/>
      </c>
      <c r="X446" s="384" t="str">
        <f t="shared" si="27"/>
        <v/>
      </c>
      <c r="Y446" s="392"/>
      <c r="Z446" s="411"/>
      <c r="AA446" s="4"/>
      <c r="AB446" s="3"/>
      <c r="AC446" s="3"/>
    </row>
    <row r="447" spans="1:29" ht="15" customHeight="1" x14ac:dyDescent="0.3">
      <c r="A447" s="3"/>
      <c r="B447" s="4"/>
      <c r="C447" s="389"/>
      <c r="D447" s="400"/>
      <c r="E447" s="400"/>
      <c r="F447" s="443"/>
      <c r="G447" s="445"/>
      <c r="H447" s="344"/>
      <c r="I447" s="341"/>
      <c r="J447" s="400"/>
      <c r="K447" s="460"/>
      <c r="L447" s="462"/>
      <c r="M447" s="461"/>
      <c r="N447" s="343"/>
      <c r="O447" s="339"/>
      <c r="P447" s="459"/>
      <c r="Q447" s="409"/>
      <c r="R447" s="383" t="str">
        <f t="shared" si="24"/>
        <v/>
      </c>
      <c r="S447" s="384" t="str">
        <f t="shared" si="25"/>
        <v/>
      </c>
      <c r="T447" s="391"/>
      <c r="U447" s="393"/>
      <c r="V447" s="418"/>
      <c r="W447" s="383" t="str">
        <f t="shared" si="26"/>
        <v/>
      </c>
      <c r="X447" s="384" t="str">
        <f t="shared" si="27"/>
        <v/>
      </c>
      <c r="Y447" s="392"/>
      <c r="Z447" s="411"/>
      <c r="AA447" s="4"/>
      <c r="AB447" s="3"/>
      <c r="AC447" s="3"/>
    </row>
    <row r="448" spans="1:29" ht="15" customHeight="1" x14ac:dyDescent="0.3">
      <c r="A448" s="3"/>
      <c r="B448" s="4"/>
      <c r="C448" s="389"/>
      <c r="D448" s="400"/>
      <c r="E448" s="400"/>
      <c r="F448" s="443"/>
      <c r="G448" s="445"/>
      <c r="H448" s="344"/>
      <c r="I448" s="341"/>
      <c r="J448" s="400"/>
      <c r="K448" s="460"/>
      <c r="L448" s="462"/>
      <c r="M448" s="461"/>
      <c r="N448" s="343"/>
      <c r="O448" s="339"/>
      <c r="P448" s="459"/>
      <c r="Q448" s="409"/>
      <c r="R448" s="383" t="str">
        <f t="shared" si="24"/>
        <v/>
      </c>
      <c r="S448" s="384" t="str">
        <f t="shared" si="25"/>
        <v/>
      </c>
      <c r="T448" s="391"/>
      <c r="U448" s="393"/>
      <c r="V448" s="418"/>
      <c r="W448" s="383" t="str">
        <f t="shared" si="26"/>
        <v/>
      </c>
      <c r="X448" s="384" t="str">
        <f t="shared" si="27"/>
        <v/>
      </c>
      <c r="Y448" s="392"/>
      <c r="Z448" s="411"/>
      <c r="AA448" s="4"/>
      <c r="AB448" s="3"/>
      <c r="AC448" s="3"/>
    </row>
    <row r="449" spans="1:29" ht="15" customHeight="1" x14ac:dyDescent="0.3">
      <c r="A449" s="3"/>
      <c r="B449" s="4"/>
      <c r="C449" s="389"/>
      <c r="D449" s="400"/>
      <c r="E449" s="400"/>
      <c r="F449" s="443"/>
      <c r="G449" s="445"/>
      <c r="H449" s="344"/>
      <c r="I449" s="341"/>
      <c r="J449" s="400"/>
      <c r="K449" s="460"/>
      <c r="L449" s="462"/>
      <c r="M449" s="461"/>
      <c r="N449" s="343"/>
      <c r="O449" s="339"/>
      <c r="P449" s="459"/>
      <c r="Q449" s="409"/>
      <c r="R449" s="383" t="str">
        <f t="shared" si="24"/>
        <v/>
      </c>
      <c r="S449" s="384" t="str">
        <f t="shared" si="25"/>
        <v/>
      </c>
      <c r="T449" s="391"/>
      <c r="U449" s="393"/>
      <c r="V449" s="418"/>
      <c r="W449" s="383" t="str">
        <f t="shared" si="26"/>
        <v/>
      </c>
      <c r="X449" s="384" t="str">
        <f t="shared" si="27"/>
        <v/>
      </c>
      <c r="Y449" s="392"/>
      <c r="Z449" s="411"/>
      <c r="AA449" s="4"/>
      <c r="AB449" s="3"/>
      <c r="AC449" s="3"/>
    </row>
    <row r="450" spans="1:29" ht="15" customHeight="1" x14ac:dyDescent="0.3">
      <c r="A450" s="3"/>
      <c r="B450" s="4"/>
      <c r="C450" s="389"/>
      <c r="D450" s="400"/>
      <c r="E450" s="400"/>
      <c r="F450" s="443"/>
      <c r="G450" s="445"/>
      <c r="H450" s="344"/>
      <c r="I450" s="341"/>
      <c r="J450" s="400"/>
      <c r="K450" s="460"/>
      <c r="L450" s="462"/>
      <c r="M450" s="461"/>
      <c r="N450" s="343"/>
      <c r="O450" s="339"/>
      <c r="P450" s="459"/>
      <c r="Q450" s="409"/>
      <c r="R450" s="383" t="str">
        <f t="shared" si="24"/>
        <v/>
      </c>
      <c r="S450" s="384" t="str">
        <f t="shared" si="25"/>
        <v/>
      </c>
      <c r="T450" s="391"/>
      <c r="U450" s="393"/>
      <c r="V450" s="418"/>
      <c r="W450" s="383" t="str">
        <f t="shared" si="26"/>
        <v/>
      </c>
      <c r="X450" s="384" t="str">
        <f t="shared" si="27"/>
        <v/>
      </c>
      <c r="Y450" s="392"/>
      <c r="Z450" s="411"/>
      <c r="AA450" s="4"/>
      <c r="AB450" s="3"/>
      <c r="AC450" s="3"/>
    </row>
    <row r="451" spans="1:29" ht="15" customHeight="1" x14ac:dyDescent="0.3">
      <c r="A451" s="3"/>
      <c r="B451" s="4"/>
      <c r="C451" s="389"/>
      <c r="D451" s="400"/>
      <c r="E451" s="400"/>
      <c r="F451" s="443"/>
      <c r="G451" s="445"/>
      <c r="H451" s="344"/>
      <c r="I451" s="341"/>
      <c r="J451" s="400"/>
      <c r="K451" s="460"/>
      <c r="L451" s="462"/>
      <c r="M451" s="461"/>
      <c r="N451" s="343"/>
      <c r="O451" s="339"/>
      <c r="P451" s="459"/>
      <c r="Q451" s="409"/>
      <c r="R451" s="383" t="str">
        <f t="shared" si="24"/>
        <v/>
      </c>
      <c r="S451" s="384" t="str">
        <f t="shared" si="25"/>
        <v/>
      </c>
      <c r="T451" s="391"/>
      <c r="U451" s="393"/>
      <c r="V451" s="418"/>
      <c r="W451" s="383" t="str">
        <f t="shared" si="26"/>
        <v/>
      </c>
      <c r="X451" s="384" t="str">
        <f t="shared" si="27"/>
        <v/>
      </c>
      <c r="Y451" s="392"/>
      <c r="Z451" s="411"/>
      <c r="AA451" s="4"/>
      <c r="AB451" s="3"/>
      <c r="AC451" s="3"/>
    </row>
    <row r="452" spans="1:29" ht="15" customHeight="1" x14ac:dyDescent="0.3">
      <c r="A452" s="3"/>
      <c r="B452" s="4"/>
      <c r="C452" s="389"/>
      <c r="D452" s="400"/>
      <c r="E452" s="400"/>
      <c r="F452" s="443"/>
      <c r="G452" s="445"/>
      <c r="H452" s="344"/>
      <c r="I452" s="341"/>
      <c r="J452" s="400"/>
      <c r="K452" s="460"/>
      <c r="L452" s="462"/>
      <c r="M452" s="461"/>
      <c r="N452" s="343"/>
      <c r="O452" s="339"/>
      <c r="P452" s="459"/>
      <c r="Q452" s="409"/>
      <c r="R452" s="383" t="str">
        <f t="shared" si="24"/>
        <v/>
      </c>
      <c r="S452" s="384" t="str">
        <f t="shared" si="25"/>
        <v/>
      </c>
      <c r="T452" s="391"/>
      <c r="U452" s="393"/>
      <c r="V452" s="418"/>
      <c r="W452" s="383" t="str">
        <f t="shared" si="26"/>
        <v/>
      </c>
      <c r="X452" s="384" t="str">
        <f t="shared" si="27"/>
        <v/>
      </c>
      <c r="Y452" s="392"/>
      <c r="Z452" s="411"/>
      <c r="AA452" s="4"/>
      <c r="AB452" s="3"/>
      <c r="AC452" s="3"/>
    </row>
    <row r="453" spans="1:29" ht="15" customHeight="1" x14ac:dyDescent="0.3">
      <c r="A453" s="3"/>
      <c r="B453" s="4"/>
      <c r="C453" s="389"/>
      <c r="D453" s="400"/>
      <c r="E453" s="400"/>
      <c r="F453" s="443"/>
      <c r="G453" s="445"/>
      <c r="H453" s="344"/>
      <c r="I453" s="341"/>
      <c r="J453" s="400"/>
      <c r="K453" s="460"/>
      <c r="L453" s="462"/>
      <c r="M453" s="461"/>
      <c r="N453" s="343"/>
      <c r="O453" s="339"/>
      <c r="P453" s="459"/>
      <c r="Q453" s="409"/>
      <c r="R453" s="383" t="str">
        <f t="shared" si="24"/>
        <v/>
      </c>
      <c r="S453" s="384" t="str">
        <f t="shared" si="25"/>
        <v/>
      </c>
      <c r="T453" s="391"/>
      <c r="U453" s="393"/>
      <c r="V453" s="418"/>
      <c r="W453" s="383" t="str">
        <f t="shared" si="26"/>
        <v/>
      </c>
      <c r="X453" s="384" t="str">
        <f t="shared" si="27"/>
        <v/>
      </c>
      <c r="Y453" s="392"/>
      <c r="Z453" s="411"/>
      <c r="AA453" s="4"/>
      <c r="AB453" s="3"/>
      <c r="AC453" s="3"/>
    </row>
    <row r="454" spans="1:29" ht="15" customHeight="1" x14ac:dyDescent="0.3">
      <c r="A454" s="3"/>
      <c r="B454" s="4"/>
      <c r="C454" s="389"/>
      <c r="D454" s="400"/>
      <c r="E454" s="400"/>
      <c r="F454" s="443"/>
      <c r="G454" s="445"/>
      <c r="H454" s="344"/>
      <c r="I454" s="341"/>
      <c r="J454" s="400"/>
      <c r="K454" s="460"/>
      <c r="L454" s="462"/>
      <c r="M454" s="461"/>
      <c r="N454" s="343"/>
      <c r="O454" s="339"/>
      <c r="P454" s="459"/>
      <c r="Q454" s="409"/>
      <c r="R454" s="383" t="str">
        <f t="shared" si="24"/>
        <v/>
      </c>
      <c r="S454" s="384" t="str">
        <f t="shared" si="25"/>
        <v/>
      </c>
      <c r="T454" s="391"/>
      <c r="U454" s="393"/>
      <c r="V454" s="418"/>
      <c r="W454" s="383" t="str">
        <f t="shared" si="26"/>
        <v/>
      </c>
      <c r="X454" s="384" t="str">
        <f t="shared" si="27"/>
        <v/>
      </c>
      <c r="Y454" s="392"/>
      <c r="Z454" s="411"/>
      <c r="AA454" s="4"/>
      <c r="AB454" s="3"/>
      <c r="AC454" s="3"/>
    </row>
    <row r="455" spans="1:29" ht="15" customHeight="1" x14ac:dyDescent="0.3">
      <c r="A455" s="3"/>
      <c r="B455" s="4"/>
      <c r="C455" s="389"/>
      <c r="D455" s="400"/>
      <c r="E455" s="400"/>
      <c r="F455" s="443"/>
      <c r="G455" s="445"/>
      <c r="H455" s="344"/>
      <c r="I455" s="341"/>
      <c r="J455" s="400"/>
      <c r="K455" s="460"/>
      <c r="L455" s="462"/>
      <c r="M455" s="461"/>
      <c r="N455" s="343"/>
      <c r="O455" s="339"/>
      <c r="P455" s="459"/>
      <c r="Q455" s="409"/>
      <c r="R455" s="383" t="str">
        <f t="shared" si="24"/>
        <v/>
      </c>
      <c r="S455" s="384" t="str">
        <f t="shared" si="25"/>
        <v/>
      </c>
      <c r="T455" s="391"/>
      <c r="U455" s="393"/>
      <c r="V455" s="418"/>
      <c r="W455" s="383" t="str">
        <f t="shared" si="26"/>
        <v/>
      </c>
      <c r="X455" s="384" t="str">
        <f t="shared" si="27"/>
        <v/>
      </c>
      <c r="Y455" s="392"/>
      <c r="Z455" s="411"/>
      <c r="AA455" s="4"/>
      <c r="AB455" s="3"/>
      <c r="AC455" s="3"/>
    </row>
    <row r="456" spans="1:29" ht="15" customHeight="1" x14ac:dyDescent="0.3">
      <c r="A456" s="3"/>
      <c r="B456" s="4"/>
      <c r="C456" s="389"/>
      <c r="D456" s="400"/>
      <c r="E456" s="400"/>
      <c r="F456" s="443"/>
      <c r="G456" s="445"/>
      <c r="H456" s="344"/>
      <c r="I456" s="341"/>
      <c r="J456" s="400"/>
      <c r="K456" s="460"/>
      <c r="L456" s="462"/>
      <c r="M456" s="461"/>
      <c r="N456" s="343"/>
      <c r="O456" s="339"/>
      <c r="P456" s="459"/>
      <c r="Q456" s="409"/>
      <c r="R456" s="383" t="str">
        <f t="shared" si="24"/>
        <v/>
      </c>
      <c r="S456" s="384" t="str">
        <f t="shared" si="25"/>
        <v/>
      </c>
      <c r="T456" s="391"/>
      <c r="U456" s="393"/>
      <c r="V456" s="418"/>
      <c r="W456" s="383" t="str">
        <f t="shared" si="26"/>
        <v/>
      </c>
      <c r="X456" s="384" t="str">
        <f t="shared" si="27"/>
        <v/>
      </c>
      <c r="Y456" s="392"/>
      <c r="Z456" s="411"/>
      <c r="AA456" s="4"/>
      <c r="AB456" s="3"/>
      <c r="AC456" s="3"/>
    </row>
    <row r="457" spans="1:29" ht="15" customHeight="1" x14ac:dyDescent="0.3">
      <c r="A457" s="3"/>
      <c r="B457" s="4"/>
      <c r="C457" s="389"/>
      <c r="D457" s="400"/>
      <c r="E457" s="400"/>
      <c r="F457" s="443"/>
      <c r="G457" s="445"/>
      <c r="H457" s="344"/>
      <c r="I457" s="341"/>
      <c r="J457" s="400"/>
      <c r="K457" s="460"/>
      <c r="L457" s="462"/>
      <c r="M457" s="461"/>
      <c r="N457" s="343"/>
      <c r="O457" s="339"/>
      <c r="P457" s="459"/>
      <c r="Q457" s="409"/>
      <c r="R457" s="383" t="str">
        <f t="shared" si="24"/>
        <v/>
      </c>
      <c r="S457" s="384" t="str">
        <f t="shared" si="25"/>
        <v/>
      </c>
      <c r="T457" s="391"/>
      <c r="U457" s="393"/>
      <c r="V457" s="418"/>
      <c r="W457" s="383" t="str">
        <f t="shared" si="26"/>
        <v/>
      </c>
      <c r="X457" s="384" t="str">
        <f t="shared" si="27"/>
        <v/>
      </c>
      <c r="Y457" s="392"/>
      <c r="Z457" s="411"/>
      <c r="AA457" s="4"/>
      <c r="AB457" s="3"/>
      <c r="AC457" s="3"/>
    </row>
    <row r="458" spans="1:29" ht="15" customHeight="1" x14ac:dyDescent="0.3">
      <c r="A458" s="3"/>
      <c r="B458" s="4"/>
      <c r="C458" s="389"/>
      <c r="D458" s="400"/>
      <c r="E458" s="400"/>
      <c r="F458" s="443"/>
      <c r="G458" s="445"/>
      <c r="H458" s="344"/>
      <c r="I458" s="341"/>
      <c r="J458" s="400"/>
      <c r="K458" s="460"/>
      <c r="L458" s="462"/>
      <c r="M458" s="461"/>
      <c r="N458" s="343"/>
      <c r="O458" s="339"/>
      <c r="P458" s="459"/>
      <c r="Q458" s="409"/>
      <c r="R458" s="383" t="str">
        <f t="shared" si="24"/>
        <v/>
      </c>
      <c r="S458" s="384" t="str">
        <f t="shared" si="25"/>
        <v/>
      </c>
      <c r="T458" s="391"/>
      <c r="U458" s="393"/>
      <c r="V458" s="418"/>
      <c r="W458" s="383" t="str">
        <f t="shared" si="26"/>
        <v/>
      </c>
      <c r="X458" s="384" t="str">
        <f t="shared" si="27"/>
        <v/>
      </c>
      <c r="Y458" s="392"/>
      <c r="Z458" s="411"/>
      <c r="AA458" s="4"/>
      <c r="AB458" s="3"/>
      <c r="AC458" s="3"/>
    </row>
    <row r="459" spans="1:29" ht="15" customHeight="1" x14ac:dyDescent="0.3">
      <c r="A459" s="3"/>
      <c r="B459" s="4"/>
      <c r="C459" s="389"/>
      <c r="D459" s="400"/>
      <c r="E459" s="400"/>
      <c r="F459" s="443"/>
      <c r="G459" s="445"/>
      <c r="H459" s="344"/>
      <c r="I459" s="341"/>
      <c r="J459" s="400"/>
      <c r="K459" s="460"/>
      <c r="L459" s="462"/>
      <c r="M459" s="461"/>
      <c r="N459" s="343"/>
      <c r="O459" s="339"/>
      <c r="P459" s="459"/>
      <c r="Q459" s="409"/>
      <c r="R459" s="383" t="str">
        <f t="shared" ref="R459:R522" si="28">IF(OR($N459="",$N459=0,AND(F459="OTHER",$N459&lt;&gt;100),AND($F459="Toner",$N459&lt;&gt;100),AND($F459="Ink",$N459&lt;&gt;100),AND($F459="Varnish",$N459&lt;&gt;100),AND($F459="Other",$N459&lt;&gt;100),$F459=""),"",IF(NOT(OR($I459&lt;&gt;"Not relevant classification",$J459="YES")),"not relevant",$N459*$O459*$P459/100000))</f>
        <v/>
      </c>
      <c r="S459" s="384" t="str">
        <f t="shared" ref="S459:S522" si="29">IF(OR(R459="Not relevant",R459=0,R459=""),"",IF(AND((NOT(R459="")),R459&gt;0.1),"YES","NO"))</f>
        <v/>
      </c>
      <c r="T459" s="391"/>
      <c r="U459" s="393"/>
      <c r="V459" s="418"/>
      <c r="W459" s="383" t="str">
        <f t="shared" ref="W459:W522" si="30">IF(OR(C459="",N459="",N459=0),"",IF(OR(F459="OTHER",F459="Toner",F459="Ink",F459="Varnish",I459="Not relevant classification",V459=0),"not relevant",N459*P459/100))</f>
        <v/>
      </c>
      <c r="X459" s="384" t="str">
        <f t="shared" ref="X459:X522" si="31">IF(OR(W459="Not relevant",W459=0,W459=""),"",IF(AND((NOT(W459="")),W459&gt;0.1,W459&lt;&gt;"Not relevant"),"YES","NO"))</f>
        <v/>
      </c>
      <c r="Y459" s="392"/>
      <c r="Z459" s="411"/>
      <c r="AA459" s="4"/>
      <c r="AB459" s="3"/>
      <c r="AC459" s="3"/>
    </row>
    <row r="460" spans="1:29" ht="15" customHeight="1" x14ac:dyDescent="0.3">
      <c r="A460" s="3"/>
      <c r="B460" s="4"/>
      <c r="C460" s="389"/>
      <c r="D460" s="400"/>
      <c r="E460" s="400"/>
      <c r="F460" s="443"/>
      <c r="G460" s="445"/>
      <c r="H460" s="344"/>
      <c r="I460" s="341"/>
      <c r="J460" s="400"/>
      <c r="K460" s="399"/>
      <c r="L460" s="399"/>
      <c r="M460" s="344"/>
      <c r="N460" s="343"/>
      <c r="O460" s="339"/>
      <c r="P460" s="342"/>
      <c r="Q460" s="409"/>
      <c r="R460" s="383" t="str">
        <f t="shared" si="28"/>
        <v/>
      </c>
      <c r="S460" s="384" t="str">
        <f t="shared" si="29"/>
        <v/>
      </c>
      <c r="T460" s="391"/>
      <c r="U460" s="393"/>
      <c r="V460" s="418">
        <f>IFERROR(MATCH(I460,LIST_RISK_PHRASES[Annex 2.6],0),0)</f>
        <v>0</v>
      </c>
      <c r="W460" s="383" t="str">
        <f t="shared" si="30"/>
        <v/>
      </c>
      <c r="X460" s="384" t="str">
        <f t="shared" si="31"/>
        <v/>
      </c>
      <c r="Y460" s="392"/>
      <c r="Z460" s="411"/>
      <c r="AA460" s="4"/>
      <c r="AB460" s="3"/>
      <c r="AC460" s="3"/>
    </row>
    <row r="461" spans="1:29" ht="15" customHeight="1" x14ac:dyDescent="0.3">
      <c r="A461" s="3"/>
      <c r="B461" s="4"/>
      <c r="C461" s="389"/>
      <c r="D461" s="400"/>
      <c r="E461" s="400"/>
      <c r="F461" s="443"/>
      <c r="G461" s="445"/>
      <c r="H461" s="344"/>
      <c r="I461" s="341"/>
      <c r="J461" s="400"/>
      <c r="K461" s="399"/>
      <c r="L461" s="344"/>
      <c r="M461" s="344"/>
      <c r="N461" s="343"/>
      <c r="O461" s="339"/>
      <c r="P461" s="342"/>
      <c r="Q461" s="409"/>
      <c r="R461" s="383" t="str">
        <f t="shared" si="28"/>
        <v/>
      </c>
      <c r="S461" s="384" t="str">
        <f t="shared" si="29"/>
        <v/>
      </c>
      <c r="T461" s="391"/>
      <c r="U461" s="393"/>
      <c r="V461" s="418">
        <f>IFERROR(MATCH(I461,LIST_RISK_PHRASES[Annex 2.6],0),0)</f>
        <v>0</v>
      </c>
      <c r="W461" s="383" t="str">
        <f t="shared" si="30"/>
        <v/>
      </c>
      <c r="X461" s="384" t="str">
        <f t="shared" si="31"/>
        <v/>
      </c>
      <c r="Y461" s="392"/>
      <c r="Z461" s="411"/>
      <c r="AA461" s="4"/>
      <c r="AB461" s="3"/>
      <c r="AC461" s="3"/>
    </row>
    <row r="462" spans="1:29" ht="15" customHeight="1" x14ac:dyDescent="0.3">
      <c r="A462" s="3"/>
      <c r="B462" s="4"/>
      <c r="C462" s="389"/>
      <c r="D462" s="400"/>
      <c r="E462" s="400"/>
      <c r="F462" s="443"/>
      <c r="G462" s="445"/>
      <c r="H462" s="344"/>
      <c r="I462" s="341"/>
      <c r="J462" s="400"/>
      <c r="K462" s="399"/>
      <c r="L462" s="344"/>
      <c r="M462" s="344"/>
      <c r="N462" s="343"/>
      <c r="O462" s="339"/>
      <c r="P462" s="342"/>
      <c r="Q462" s="409"/>
      <c r="R462" s="383" t="str">
        <f t="shared" si="28"/>
        <v/>
      </c>
      <c r="S462" s="384" t="str">
        <f t="shared" si="29"/>
        <v/>
      </c>
      <c r="T462" s="391"/>
      <c r="U462" s="393"/>
      <c r="V462" s="418">
        <f>IFERROR(MATCH(I462,LIST_RISK_PHRASES[Annex 2.6],0),0)</f>
        <v>0</v>
      </c>
      <c r="W462" s="383" t="str">
        <f t="shared" si="30"/>
        <v/>
      </c>
      <c r="X462" s="384" t="str">
        <f t="shared" si="31"/>
        <v/>
      </c>
      <c r="Y462" s="392"/>
      <c r="Z462" s="411"/>
      <c r="AA462" s="4"/>
      <c r="AB462" s="3"/>
      <c r="AC462" s="3"/>
    </row>
    <row r="463" spans="1:29" ht="15" customHeight="1" x14ac:dyDescent="0.3">
      <c r="A463" s="3"/>
      <c r="B463" s="4"/>
      <c r="C463" s="389"/>
      <c r="D463" s="400"/>
      <c r="E463" s="400"/>
      <c r="F463" s="443"/>
      <c r="G463" s="445"/>
      <c r="H463" s="344"/>
      <c r="I463" s="341"/>
      <c r="J463" s="400"/>
      <c r="K463" s="399"/>
      <c r="L463" s="344"/>
      <c r="M463" s="344"/>
      <c r="N463" s="343"/>
      <c r="O463" s="339"/>
      <c r="P463" s="342"/>
      <c r="Q463" s="409"/>
      <c r="R463" s="383" t="str">
        <f t="shared" si="28"/>
        <v/>
      </c>
      <c r="S463" s="384" t="str">
        <f t="shared" si="29"/>
        <v/>
      </c>
      <c r="T463" s="391"/>
      <c r="U463" s="393"/>
      <c r="V463" s="418">
        <f>IFERROR(MATCH(I463,LIST_RISK_PHRASES[Annex 2.6],0),0)</f>
        <v>0</v>
      </c>
      <c r="W463" s="383" t="str">
        <f t="shared" si="30"/>
        <v/>
      </c>
      <c r="X463" s="384" t="str">
        <f t="shared" si="31"/>
        <v/>
      </c>
      <c r="Y463" s="392"/>
      <c r="Z463" s="411"/>
      <c r="AA463" s="4"/>
      <c r="AB463" s="3"/>
      <c r="AC463" s="3"/>
    </row>
    <row r="464" spans="1:29" ht="15" customHeight="1" x14ac:dyDescent="0.3">
      <c r="A464" s="3"/>
      <c r="B464" s="4"/>
      <c r="C464" s="389"/>
      <c r="D464" s="400"/>
      <c r="E464" s="400"/>
      <c r="F464" s="443"/>
      <c r="G464" s="445"/>
      <c r="H464" s="344"/>
      <c r="I464" s="341"/>
      <c r="J464" s="400"/>
      <c r="K464" s="399"/>
      <c r="L464" s="344"/>
      <c r="M464" s="344"/>
      <c r="N464" s="343"/>
      <c r="O464" s="339"/>
      <c r="P464" s="342"/>
      <c r="Q464" s="409"/>
      <c r="R464" s="383" t="str">
        <f t="shared" si="28"/>
        <v/>
      </c>
      <c r="S464" s="384" t="str">
        <f t="shared" si="29"/>
        <v/>
      </c>
      <c r="T464" s="391"/>
      <c r="U464" s="393"/>
      <c r="V464" s="418">
        <f>IFERROR(MATCH(I464,LIST_RISK_PHRASES[Annex 2.6],0),0)</f>
        <v>0</v>
      </c>
      <c r="W464" s="383" t="str">
        <f t="shared" si="30"/>
        <v/>
      </c>
      <c r="X464" s="384" t="str">
        <f t="shared" si="31"/>
        <v/>
      </c>
      <c r="Y464" s="392"/>
      <c r="Z464" s="411"/>
      <c r="AA464" s="4"/>
      <c r="AB464" s="3"/>
      <c r="AC464" s="3"/>
    </row>
    <row r="465" spans="1:29" ht="15" customHeight="1" x14ac:dyDescent="0.3">
      <c r="A465" s="3"/>
      <c r="B465" s="4"/>
      <c r="C465" s="389"/>
      <c r="D465" s="400"/>
      <c r="E465" s="400"/>
      <c r="F465" s="443"/>
      <c r="G465" s="445"/>
      <c r="H465" s="344"/>
      <c r="I465" s="341"/>
      <c r="J465" s="400"/>
      <c r="K465" s="399"/>
      <c r="L465" s="344"/>
      <c r="M465" s="344"/>
      <c r="N465" s="343"/>
      <c r="O465" s="339"/>
      <c r="P465" s="342"/>
      <c r="Q465" s="409"/>
      <c r="R465" s="383" t="str">
        <f t="shared" si="28"/>
        <v/>
      </c>
      <c r="S465" s="384" t="str">
        <f t="shared" si="29"/>
        <v/>
      </c>
      <c r="T465" s="391"/>
      <c r="U465" s="393"/>
      <c r="V465" s="418">
        <f>IFERROR(MATCH(I465,LIST_RISK_PHRASES[Annex 2.6],0),0)</f>
        <v>0</v>
      </c>
      <c r="W465" s="383" t="str">
        <f t="shared" si="30"/>
        <v/>
      </c>
      <c r="X465" s="384" t="str">
        <f t="shared" si="31"/>
        <v/>
      </c>
      <c r="Y465" s="392"/>
      <c r="Z465" s="411"/>
      <c r="AA465" s="4"/>
      <c r="AB465" s="3"/>
      <c r="AC465" s="3"/>
    </row>
    <row r="466" spans="1:29" ht="15" customHeight="1" x14ac:dyDescent="0.3">
      <c r="A466" s="3"/>
      <c r="B466" s="4"/>
      <c r="C466" s="389"/>
      <c r="D466" s="400"/>
      <c r="E466" s="400"/>
      <c r="F466" s="443"/>
      <c r="G466" s="445"/>
      <c r="H466" s="344"/>
      <c r="I466" s="341"/>
      <c r="J466" s="400"/>
      <c r="K466" s="399"/>
      <c r="L466" s="344"/>
      <c r="M466" s="344"/>
      <c r="N466" s="343"/>
      <c r="O466" s="339"/>
      <c r="P466" s="342"/>
      <c r="Q466" s="409"/>
      <c r="R466" s="383" t="str">
        <f t="shared" si="28"/>
        <v/>
      </c>
      <c r="S466" s="384" t="str">
        <f t="shared" si="29"/>
        <v/>
      </c>
      <c r="T466" s="391"/>
      <c r="U466" s="393"/>
      <c r="V466" s="418">
        <f>IFERROR(MATCH(I466,LIST_RISK_PHRASES[Annex 2.6],0),0)</f>
        <v>0</v>
      </c>
      <c r="W466" s="383" t="str">
        <f t="shared" si="30"/>
        <v/>
      </c>
      <c r="X466" s="384" t="str">
        <f t="shared" si="31"/>
        <v/>
      </c>
      <c r="Y466" s="392"/>
      <c r="Z466" s="411"/>
      <c r="AA466" s="4"/>
      <c r="AB466" s="3"/>
      <c r="AC466" s="3"/>
    </row>
    <row r="467" spans="1:29" ht="15" customHeight="1" x14ac:dyDescent="0.3">
      <c r="A467" s="3"/>
      <c r="B467" s="4"/>
      <c r="C467" s="389"/>
      <c r="D467" s="400"/>
      <c r="E467" s="400"/>
      <c r="F467" s="443"/>
      <c r="G467" s="445"/>
      <c r="H467" s="344"/>
      <c r="I467" s="341"/>
      <c r="J467" s="400"/>
      <c r="K467" s="399"/>
      <c r="L467" s="344"/>
      <c r="M467" s="344"/>
      <c r="N467" s="343"/>
      <c r="O467" s="339"/>
      <c r="P467" s="342"/>
      <c r="Q467" s="409"/>
      <c r="R467" s="383" t="str">
        <f t="shared" si="28"/>
        <v/>
      </c>
      <c r="S467" s="384" t="str">
        <f t="shared" si="29"/>
        <v/>
      </c>
      <c r="T467" s="393"/>
      <c r="U467" s="393"/>
      <c r="V467" s="418">
        <f>IFERROR(MATCH(I467,LIST_RISK_PHRASES[Annex 2.6],0),0)</f>
        <v>0</v>
      </c>
      <c r="W467" s="383" t="str">
        <f t="shared" si="30"/>
        <v/>
      </c>
      <c r="X467" s="384" t="str">
        <f t="shared" si="31"/>
        <v/>
      </c>
      <c r="Y467" s="392"/>
      <c r="Z467" s="411"/>
      <c r="AA467" s="4"/>
      <c r="AB467" s="3"/>
      <c r="AC467" s="3"/>
    </row>
    <row r="468" spans="1:29" ht="15" customHeight="1" x14ac:dyDescent="0.3">
      <c r="A468" s="3"/>
      <c r="B468" s="4"/>
      <c r="C468" s="389"/>
      <c r="D468" s="400"/>
      <c r="E468" s="400"/>
      <c r="F468" s="443"/>
      <c r="G468" s="445"/>
      <c r="H468" s="344"/>
      <c r="I468" s="341"/>
      <c r="J468" s="400"/>
      <c r="K468" s="399"/>
      <c r="L468" s="344"/>
      <c r="M468" s="344"/>
      <c r="N468" s="343"/>
      <c r="O468" s="339"/>
      <c r="P468" s="342"/>
      <c r="Q468" s="409"/>
      <c r="R468" s="383" t="str">
        <f t="shared" si="28"/>
        <v/>
      </c>
      <c r="S468" s="384" t="str">
        <f t="shared" si="29"/>
        <v/>
      </c>
      <c r="T468" s="393"/>
      <c r="U468" s="393"/>
      <c r="V468" s="418">
        <f>IFERROR(MATCH(I468,LIST_RISK_PHRASES[Annex 2.6],0),0)</f>
        <v>0</v>
      </c>
      <c r="W468" s="383" t="str">
        <f t="shared" si="30"/>
        <v/>
      </c>
      <c r="X468" s="384" t="str">
        <f t="shared" si="31"/>
        <v/>
      </c>
      <c r="Y468" s="392"/>
      <c r="Z468" s="411"/>
      <c r="AA468" s="4"/>
      <c r="AB468" s="3"/>
      <c r="AC468" s="3"/>
    </row>
    <row r="469" spans="1:29" ht="15" customHeight="1" x14ac:dyDescent="0.3">
      <c r="A469" s="3"/>
      <c r="B469" s="4"/>
      <c r="C469" s="389"/>
      <c r="D469" s="400"/>
      <c r="E469" s="400"/>
      <c r="F469" s="443"/>
      <c r="G469" s="445"/>
      <c r="H469" s="344"/>
      <c r="I469" s="341"/>
      <c r="J469" s="400"/>
      <c r="K469" s="399"/>
      <c r="L469" s="344"/>
      <c r="M469" s="344"/>
      <c r="N469" s="343"/>
      <c r="O469" s="339"/>
      <c r="P469" s="342"/>
      <c r="Q469" s="409"/>
      <c r="R469" s="383" t="str">
        <f t="shared" si="28"/>
        <v/>
      </c>
      <c r="S469" s="384" t="str">
        <f t="shared" si="29"/>
        <v/>
      </c>
      <c r="T469" s="393"/>
      <c r="U469" s="393"/>
      <c r="V469" s="418">
        <f>IFERROR(MATCH(I469,LIST_RISK_PHRASES[Annex 2.6],0),0)</f>
        <v>0</v>
      </c>
      <c r="W469" s="383" t="str">
        <f t="shared" si="30"/>
        <v/>
      </c>
      <c r="X469" s="384" t="str">
        <f t="shared" si="31"/>
        <v/>
      </c>
      <c r="Y469" s="392"/>
      <c r="Z469" s="411"/>
      <c r="AA469" s="4"/>
      <c r="AB469" s="3"/>
      <c r="AC469" s="3"/>
    </row>
    <row r="470" spans="1:29" ht="15" customHeight="1" x14ac:dyDescent="0.3">
      <c r="A470" s="3"/>
      <c r="B470" s="4"/>
      <c r="C470" s="389"/>
      <c r="D470" s="400"/>
      <c r="E470" s="400"/>
      <c r="F470" s="443"/>
      <c r="G470" s="445"/>
      <c r="H470" s="344"/>
      <c r="I470" s="341"/>
      <c r="J470" s="400"/>
      <c r="K470" s="399"/>
      <c r="L470" s="344"/>
      <c r="M470" s="344"/>
      <c r="N470" s="343"/>
      <c r="O470" s="339"/>
      <c r="P470" s="342"/>
      <c r="Q470" s="409"/>
      <c r="R470" s="383" t="str">
        <f t="shared" si="28"/>
        <v/>
      </c>
      <c r="S470" s="384" t="str">
        <f t="shared" si="29"/>
        <v/>
      </c>
      <c r="T470" s="393"/>
      <c r="U470" s="393"/>
      <c r="V470" s="418">
        <f>IFERROR(MATCH(I470,LIST_RISK_PHRASES[Annex 2.6],0),0)</f>
        <v>0</v>
      </c>
      <c r="W470" s="383" t="str">
        <f t="shared" si="30"/>
        <v/>
      </c>
      <c r="X470" s="384" t="str">
        <f t="shared" si="31"/>
        <v/>
      </c>
      <c r="Y470" s="392"/>
      <c r="Z470" s="411"/>
      <c r="AA470" s="4"/>
      <c r="AB470" s="3"/>
      <c r="AC470" s="3"/>
    </row>
    <row r="471" spans="1:29" ht="15" customHeight="1" x14ac:dyDescent="0.3">
      <c r="A471" s="3"/>
      <c r="B471" s="4"/>
      <c r="C471" s="389"/>
      <c r="D471" s="400"/>
      <c r="E471" s="400"/>
      <c r="F471" s="443"/>
      <c r="G471" s="445"/>
      <c r="H471" s="344"/>
      <c r="I471" s="341"/>
      <c r="J471" s="400"/>
      <c r="K471" s="399"/>
      <c r="L471" s="344"/>
      <c r="M471" s="344"/>
      <c r="N471" s="343"/>
      <c r="O471" s="339"/>
      <c r="P471" s="342"/>
      <c r="Q471" s="409"/>
      <c r="R471" s="383" t="str">
        <f t="shared" si="28"/>
        <v/>
      </c>
      <c r="S471" s="384" t="str">
        <f t="shared" si="29"/>
        <v/>
      </c>
      <c r="T471" s="393"/>
      <c r="U471" s="393"/>
      <c r="V471" s="418">
        <f>IFERROR(MATCH(I471,LIST_RISK_PHRASES[Annex 2.6],0),0)</f>
        <v>0</v>
      </c>
      <c r="W471" s="383" t="str">
        <f t="shared" si="30"/>
        <v/>
      </c>
      <c r="X471" s="384" t="str">
        <f t="shared" si="31"/>
        <v/>
      </c>
      <c r="Y471" s="392"/>
      <c r="Z471" s="411"/>
      <c r="AA471" s="4"/>
      <c r="AB471" s="3"/>
      <c r="AC471" s="3"/>
    </row>
    <row r="472" spans="1:29" ht="15" customHeight="1" x14ac:dyDescent="0.3">
      <c r="A472" s="3"/>
      <c r="B472" s="4"/>
      <c r="C472" s="389"/>
      <c r="D472" s="400"/>
      <c r="E472" s="400"/>
      <c r="F472" s="443"/>
      <c r="G472" s="445"/>
      <c r="H472" s="344"/>
      <c r="I472" s="341"/>
      <c r="J472" s="400"/>
      <c r="K472" s="399"/>
      <c r="L472" s="344"/>
      <c r="M472" s="344"/>
      <c r="N472" s="343"/>
      <c r="O472" s="339"/>
      <c r="P472" s="342"/>
      <c r="Q472" s="409"/>
      <c r="R472" s="383" t="str">
        <f t="shared" si="28"/>
        <v/>
      </c>
      <c r="S472" s="384" t="str">
        <f t="shared" si="29"/>
        <v/>
      </c>
      <c r="T472" s="393"/>
      <c r="U472" s="393"/>
      <c r="V472" s="418">
        <f>IFERROR(MATCH(I472,LIST_RISK_PHRASES[Annex 2.6],0),0)</f>
        <v>0</v>
      </c>
      <c r="W472" s="383" t="str">
        <f t="shared" si="30"/>
        <v/>
      </c>
      <c r="X472" s="384" t="str">
        <f t="shared" si="31"/>
        <v/>
      </c>
      <c r="Y472" s="392"/>
      <c r="Z472" s="411"/>
      <c r="AA472" s="4"/>
      <c r="AB472" s="3"/>
      <c r="AC472" s="3"/>
    </row>
    <row r="473" spans="1:29" ht="15" customHeight="1" x14ac:dyDescent="0.3">
      <c r="A473" s="3"/>
      <c r="B473" s="4"/>
      <c r="C473" s="389"/>
      <c r="D473" s="400"/>
      <c r="E473" s="400"/>
      <c r="F473" s="443"/>
      <c r="G473" s="445"/>
      <c r="H473" s="344"/>
      <c r="I473" s="341"/>
      <c r="J473" s="400"/>
      <c r="K473" s="399"/>
      <c r="L473" s="344"/>
      <c r="M473" s="344"/>
      <c r="N473" s="343"/>
      <c r="O473" s="339"/>
      <c r="P473" s="342"/>
      <c r="Q473" s="409"/>
      <c r="R473" s="383" t="str">
        <f t="shared" si="28"/>
        <v/>
      </c>
      <c r="S473" s="384" t="str">
        <f t="shared" si="29"/>
        <v/>
      </c>
      <c r="T473" s="393"/>
      <c r="U473" s="393"/>
      <c r="V473" s="418">
        <f>IFERROR(MATCH(I473,LIST_RISK_PHRASES[Annex 2.6],0),0)</f>
        <v>0</v>
      </c>
      <c r="W473" s="383" t="str">
        <f t="shared" si="30"/>
        <v/>
      </c>
      <c r="X473" s="384" t="str">
        <f t="shared" si="31"/>
        <v/>
      </c>
      <c r="Y473" s="392"/>
      <c r="Z473" s="411"/>
      <c r="AA473" s="4"/>
      <c r="AB473" s="3"/>
      <c r="AC473" s="3"/>
    </row>
    <row r="474" spans="1:29" ht="15" customHeight="1" x14ac:dyDescent="0.3">
      <c r="A474" s="3"/>
      <c r="B474" s="4"/>
      <c r="C474" s="389"/>
      <c r="D474" s="400"/>
      <c r="E474" s="400"/>
      <c r="F474" s="443"/>
      <c r="G474" s="445"/>
      <c r="H474" s="344"/>
      <c r="I474" s="341"/>
      <c r="J474" s="400"/>
      <c r="K474" s="399"/>
      <c r="L474" s="344"/>
      <c r="M474" s="344"/>
      <c r="N474" s="343"/>
      <c r="O474" s="339"/>
      <c r="P474" s="342"/>
      <c r="Q474" s="409"/>
      <c r="R474" s="383" t="str">
        <f t="shared" si="28"/>
        <v/>
      </c>
      <c r="S474" s="384" t="str">
        <f t="shared" si="29"/>
        <v/>
      </c>
      <c r="T474" s="393"/>
      <c r="U474" s="393"/>
      <c r="V474" s="418">
        <f>IFERROR(MATCH(I474,LIST_RISK_PHRASES[Annex 2.6],0),0)</f>
        <v>0</v>
      </c>
      <c r="W474" s="383" t="str">
        <f t="shared" si="30"/>
        <v/>
      </c>
      <c r="X474" s="384" t="str">
        <f t="shared" si="31"/>
        <v/>
      </c>
      <c r="Y474" s="392"/>
      <c r="Z474" s="411"/>
      <c r="AA474" s="4"/>
      <c r="AB474" s="3"/>
      <c r="AC474" s="3"/>
    </row>
    <row r="475" spans="1:29" ht="15" customHeight="1" x14ac:dyDescent="0.3">
      <c r="A475" s="3"/>
      <c r="B475" s="4"/>
      <c r="C475" s="389"/>
      <c r="D475" s="400"/>
      <c r="E475" s="400"/>
      <c r="F475" s="443"/>
      <c r="G475" s="445"/>
      <c r="H475" s="344"/>
      <c r="I475" s="341"/>
      <c r="J475" s="400"/>
      <c r="K475" s="399"/>
      <c r="L475" s="344"/>
      <c r="M475" s="344"/>
      <c r="N475" s="343"/>
      <c r="O475" s="339"/>
      <c r="P475" s="342"/>
      <c r="Q475" s="409"/>
      <c r="R475" s="383" t="str">
        <f t="shared" si="28"/>
        <v/>
      </c>
      <c r="S475" s="384" t="str">
        <f t="shared" si="29"/>
        <v/>
      </c>
      <c r="T475" s="393"/>
      <c r="U475" s="393"/>
      <c r="V475" s="418">
        <f>IFERROR(MATCH(I475,LIST_RISK_PHRASES[Annex 2.6],0),0)</f>
        <v>0</v>
      </c>
      <c r="W475" s="383" t="str">
        <f t="shared" si="30"/>
        <v/>
      </c>
      <c r="X475" s="384" t="str">
        <f t="shared" si="31"/>
        <v/>
      </c>
      <c r="Y475" s="392"/>
      <c r="Z475" s="411"/>
      <c r="AA475" s="4"/>
      <c r="AB475" s="3"/>
      <c r="AC475" s="3"/>
    </row>
    <row r="476" spans="1:29" ht="15" customHeight="1" x14ac:dyDescent="0.3">
      <c r="A476" s="3"/>
      <c r="B476" s="4"/>
      <c r="C476" s="389"/>
      <c r="D476" s="400"/>
      <c r="E476" s="400"/>
      <c r="F476" s="443"/>
      <c r="G476" s="445"/>
      <c r="H476" s="344"/>
      <c r="I476" s="341"/>
      <c r="J476" s="400"/>
      <c r="K476" s="399"/>
      <c r="L476" s="344"/>
      <c r="M476" s="344"/>
      <c r="N476" s="343"/>
      <c r="O476" s="339"/>
      <c r="P476" s="342"/>
      <c r="Q476" s="409"/>
      <c r="R476" s="383" t="str">
        <f t="shared" si="28"/>
        <v/>
      </c>
      <c r="S476" s="384" t="str">
        <f t="shared" si="29"/>
        <v/>
      </c>
      <c r="T476" s="393"/>
      <c r="U476" s="393"/>
      <c r="V476" s="418">
        <f>IFERROR(MATCH(I476,LIST_RISK_PHRASES[Annex 2.6],0),0)</f>
        <v>0</v>
      </c>
      <c r="W476" s="383" t="str">
        <f t="shared" si="30"/>
        <v/>
      </c>
      <c r="X476" s="384" t="str">
        <f t="shared" si="31"/>
        <v/>
      </c>
      <c r="Y476" s="392"/>
      <c r="Z476" s="411"/>
      <c r="AA476" s="4"/>
      <c r="AB476" s="3"/>
      <c r="AC476" s="3"/>
    </row>
    <row r="477" spans="1:29" ht="15" customHeight="1" x14ac:dyDescent="0.3">
      <c r="A477" s="3"/>
      <c r="B477" s="4"/>
      <c r="C477" s="389"/>
      <c r="D477" s="400"/>
      <c r="E477" s="400"/>
      <c r="F477" s="443"/>
      <c r="G477" s="445"/>
      <c r="H477" s="344"/>
      <c r="I477" s="341"/>
      <c r="J477" s="400"/>
      <c r="K477" s="399"/>
      <c r="L477" s="344"/>
      <c r="M477" s="344"/>
      <c r="N477" s="343"/>
      <c r="O477" s="339"/>
      <c r="P477" s="342"/>
      <c r="Q477" s="409"/>
      <c r="R477" s="383" t="str">
        <f t="shared" si="28"/>
        <v/>
      </c>
      <c r="S477" s="384" t="str">
        <f t="shared" si="29"/>
        <v/>
      </c>
      <c r="T477" s="393"/>
      <c r="U477" s="393"/>
      <c r="V477" s="418">
        <f>IFERROR(MATCH(I477,LIST_RISK_PHRASES[Annex 2.6],0),0)</f>
        <v>0</v>
      </c>
      <c r="W477" s="383" t="str">
        <f t="shared" si="30"/>
        <v/>
      </c>
      <c r="X477" s="384" t="str">
        <f t="shared" si="31"/>
        <v/>
      </c>
      <c r="Y477" s="392"/>
      <c r="Z477" s="411"/>
      <c r="AA477" s="4"/>
      <c r="AB477" s="3"/>
      <c r="AC477" s="3"/>
    </row>
    <row r="478" spans="1:29" ht="15" customHeight="1" x14ac:dyDescent="0.3">
      <c r="A478" s="3"/>
      <c r="B478" s="4"/>
      <c r="C478" s="389"/>
      <c r="D478" s="400"/>
      <c r="E478" s="400"/>
      <c r="F478" s="443"/>
      <c r="G478" s="445"/>
      <c r="H478" s="344"/>
      <c r="I478" s="341"/>
      <c r="J478" s="400"/>
      <c r="K478" s="399"/>
      <c r="L478" s="344"/>
      <c r="M478" s="344"/>
      <c r="N478" s="343"/>
      <c r="O478" s="339"/>
      <c r="P478" s="342"/>
      <c r="Q478" s="409"/>
      <c r="R478" s="383" t="str">
        <f t="shared" si="28"/>
        <v/>
      </c>
      <c r="S478" s="384" t="str">
        <f t="shared" si="29"/>
        <v/>
      </c>
      <c r="T478" s="393"/>
      <c r="U478" s="393"/>
      <c r="V478" s="418">
        <f>IFERROR(MATCH(I478,LIST_RISK_PHRASES[Annex 2.6],0),0)</f>
        <v>0</v>
      </c>
      <c r="W478" s="383" t="str">
        <f t="shared" si="30"/>
        <v/>
      </c>
      <c r="X478" s="384" t="str">
        <f t="shared" si="31"/>
        <v/>
      </c>
      <c r="Y478" s="392"/>
      <c r="Z478" s="411"/>
      <c r="AA478" s="4"/>
      <c r="AB478" s="3"/>
      <c r="AC478" s="3"/>
    </row>
    <row r="479" spans="1:29" ht="15" customHeight="1" x14ac:dyDescent="0.3">
      <c r="A479" s="3"/>
      <c r="B479" s="4"/>
      <c r="C479" s="389"/>
      <c r="D479" s="400"/>
      <c r="E479" s="400"/>
      <c r="F479" s="443"/>
      <c r="G479" s="445"/>
      <c r="H479" s="344"/>
      <c r="I479" s="341"/>
      <c r="J479" s="400"/>
      <c r="K479" s="399"/>
      <c r="L479" s="344"/>
      <c r="M479" s="344"/>
      <c r="N479" s="343"/>
      <c r="O479" s="339"/>
      <c r="P479" s="342"/>
      <c r="Q479" s="409"/>
      <c r="R479" s="383" t="str">
        <f t="shared" si="28"/>
        <v/>
      </c>
      <c r="S479" s="384" t="str">
        <f t="shared" si="29"/>
        <v/>
      </c>
      <c r="T479" s="393"/>
      <c r="U479" s="393"/>
      <c r="V479" s="418">
        <f>IFERROR(MATCH(I479,LIST_RISK_PHRASES[Annex 2.6],0),0)</f>
        <v>0</v>
      </c>
      <c r="W479" s="383" t="str">
        <f t="shared" si="30"/>
        <v/>
      </c>
      <c r="X479" s="384" t="str">
        <f t="shared" si="31"/>
        <v/>
      </c>
      <c r="Y479" s="392"/>
      <c r="Z479" s="411"/>
      <c r="AA479" s="4"/>
      <c r="AB479" s="3"/>
      <c r="AC479" s="3"/>
    </row>
    <row r="480" spans="1:29" ht="15" customHeight="1" x14ac:dyDescent="0.3">
      <c r="A480" s="3"/>
      <c r="B480" s="4"/>
      <c r="C480" s="389"/>
      <c r="D480" s="400"/>
      <c r="E480" s="400"/>
      <c r="F480" s="443"/>
      <c r="G480" s="445"/>
      <c r="H480" s="344"/>
      <c r="I480" s="341"/>
      <c r="J480" s="400"/>
      <c r="K480" s="399"/>
      <c r="L480" s="344"/>
      <c r="M480" s="344"/>
      <c r="N480" s="343"/>
      <c r="O480" s="339"/>
      <c r="P480" s="342"/>
      <c r="Q480" s="409"/>
      <c r="R480" s="383" t="str">
        <f t="shared" si="28"/>
        <v/>
      </c>
      <c r="S480" s="384" t="str">
        <f t="shared" si="29"/>
        <v/>
      </c>
      <c r="T480" s="393"/>
      <c r="U480" s="393"/>
      <c r="V480" s="418">
        <f>IFERROR(MATCH(I480,LIST_RISK_PHRASES[Annex 2.6],0),0)</f>
        <v>0</v>
      </c>
      <c r="W480" s="383" t="str">
        <f t="shared" si="30"/>
        <v/>
      </c>
      <c r="X480" s="384" t="str">
        <f t="shared" si="31"/>
        <v/>
      </c>
      <c r="Y480" s="392"/>
      <c r="Z480" s="411"/>
      <c r="AA480" s="4"/>
      <c r="AB480" s="3"/>
      <c r="AC480" s="3"/>
    </row>
    <row r="481" spans="1:29" ht="15" customHeight="1" x14ac:dyDescent="0.3">
      <c r="A481" s="3"/>
      <c r="B481" s="4"/>
      <c r="C481" s="389"/>
      <c r="D481" s="400"/>
      <c r="E481" s="400"/>
      <c r="F481" s="443"/>
      <c r="G481" s="445"/>
      <c r="H481" s="344"/>
      <c r="I481" s="341"/>
      <c r="J481" s="400"/>
      <c r="K481" s="399"/>
      <c r="L481" s="344"/>
      <c r="M481" s="344"/>
      <c r="N481" s="343"/>
      <c r="O481" s="339"/>
      <c r="P481" s="342"/>
      <c r="Q481" s="409"/>
      <c r="R481" s="383" t="str">
        <f t="shared" si="28"/>
        <v/>
      </c>
      <c r="S481" s="384" t="str">
        <f t="shared" si="29"/>
        <v/>
      </c>
      <c r="T481" s="393"/>
      <c r="U481" s="393"/>
      <c r="V481" s="418">
        <f>IFERROR(MATCH(I481,LIST_RISK_PHRASES[Annex 2.6],0),0)</f>
        <v>0</v>
      </c>
      <c r="W481" s="383" t="str">
        <f t="shared" si="30"/>
        <v/>
      </c>
      <c r="X481" s="384" t="str">
        <f t="shared" si="31"/>
        <v/>
      </c>
      <c r="Y481" s="392"/>
      <c r="Z481" s="411"/>
      <c r="AA481" s="4"/>
      <c r="AB481" s="3"/>
      <c r="AC481" s="3"/>
    </row>
    <row r="482" spans="1:29" ht="15" customHeight="1" x14ac:dyDescent="0.3">
      <c r="A482" s="3"/>
      <c r="B482" s="4"/>
      <c r="C482" s="389"/>
      <c r="D482" s="400"/>
      <c r="E482" s="400"/>
      <c r="F482" s="443"/>
      <c r="G482" s="445"/>
      <c r="H482" s="344"/>
      <c r="I482" s="341"/>
      <c r="J482" s="400"/>
      <c r="K482" s="399"/>
      <c r="L482" s="344"/>
      <c r="M482" s="344"/>
      <c r="N482" s="343"/>
      <c r="O482" s="339"/>
      <c r="P482" s="342"/>
      <c r="Q482" s="409"/>
      <c r="R482" s="383" t="str">
        <f t="shared" si="28"/>
        <v/>
      </c>
      <c r="S482" s="384" t="str">
        <f t="shared" si="29"/>
        <v/>
      </c>
      <c r="T482" s="393"/>
      <c r="U482" s="393"/>
      <c r="V482" s="418">
        <f>IFERROR(MATCH(I482,LIST_RISK_PHRASES[Annex 2.6],0),0)</f>
        <v>0</v>
      </c>
      <c r="W482" s="383" t="str">
        <f t="shared" si="30"/>
        <v/>
      </c>
      <c r="X482" s="384" t="str">
        <f t="shared" si="31"/>
        <v/>
      </c>
      <c r="Y482" s="392"/>
      <c r="Z482" s="411"/>
      <c r="AA482" s="4"/>
      <c r="AB482" s="3"/>
      <c r="AC482" s="3"/>
    </row>
    <row r="483" spans="1:29" ht="15" customHeight="1" x14ac:dyDescent="0.3">
      <c r="A483" s="3"/>
      <c r="B483" s="4"/>
      <c r="C483" s="389"/>
      <c r="D483" s="400"/>
      <c r="E483" s="400"/>
      <c r="F483" s="443"/>
      <c r="G483" s="445"/>
      <c r="H483" s="344"/>
      <c r="I483" s="341"/>
      <c r="J483" s="400"/>
      <c r="K483" s="399"/>
      <c r="L483" s="344"/>
      <c r="M483" s="344"/>
      <c r="N483" s="343"/>
      <c r="O483" s="339"/>
      <c r="P483" s="342"/>
      <c r="Q483" s="409"/>
      <c r="R483" s="383" t="str">
        <f t="shared" si="28"/>
        <v/>
      </c>
      <c r="S483" s="384" t="str">
        <f t="shared" si="29"/>
        <v/>
      </c>
      <c r="T483" s="393"/>
      <c r="U483" s="393"/>
      <c r="V483" s="418">
        <f>IFERROR(MATCH(I483,LIST_RISK_PHRASES[Annex 2.6],0),0)</f>
        <v>0</v>
      </c>
      <c r="W483" s="383" t="str">
        <f t="shared" si="30"/>
        <v/>
      </c>
      <c r="X483" s="384" t="str">
        <f t="shared" si="31"/>
        <v/>
      </c>
      <c r="Y483" s="392"/>
      <c r="Z483" s="411"/>
      <c r="AA483" s="4"/>
      <c r="AB483" s="3"/>
      <c r="AC483" s="3"/>
    </row>
    <row r="484" spans="1:29" ht="15" customHeight="1" x14ac:dyDescent="0.3">
      <c r="A484" s="3"/>
      <c r="B484" s="4"/>
      <c r="C484" s="389"/>
      <c r="D484" s="400"/>
      <c r="E484" s="400"/>
      <c r="F484" s="443"/>
      <c r="G484" s="445"/>
      <c r="H484" s="344"/>
      <c r="I484" s="341"/>
      <c r="J484" s="400"/>
      <c r="K484" s="399"/>
      <c r="L484" s="344"/>
      <c r="M484" s="344"/>
      <c r="N484" s="343"/>
      <c r="O484" s="339"/>
      <c r="P484" s="342"/>
      <c r="Q484" s="409"/>
      <c r="R484" s="383" t="str">
        <f t="shared" si="28"/>
        <v/>
      </c>
      <c r="S484" s="384" t="str">
        <f t="shared" si="29"/>
        <v/>
      </c>
      <c r="T484" s="393"/>
      <c r="U484" s="393"/>
      <c r="V484" s="418">
        <f>IFERROR(MATCH(I484,LIST_RISK_PHRASES[Annex 2.6],0),0)</f>
        <v>0</v>
      </c>
      <c r="W484" s="383" t="str">
        <f t="shared" si="30"/>
        <v/>
      </c>
      <c r="X484" s="384" t="str">
        <f t="shared" si="31"/>
        <v/>
      </c>
      <c r="Y484" s="392"/>
      <c r="Z484" s="411"/>
      <c r="AA484" s="4"/>
      <c r="AB484" s="3"/>
      <c r="AC484" s="3"/>
    </row>
    <row r="485" spans="1:29" ht="15" customHeight="1" x14ac:dyDescent="0.3">
      <c r="A485" s="3"/>
      <c r="B485" s="4"/>
      <c r="C485" s="389"/>
      <c r="D485" s="400"/>
      <c r="E485" s="400"/>
      <c r="F485" s="443"/>
      <c r="G485" s="445"/>
      <c r="H485" s="344"/>
      <c r="I485" s="341"/>
      <c r="J485" s="400"/>
      <c r="K485" s="399"/>
      <c r="L485" s="344"/>
      <c r="M485" s="344"/>
      <c r="N485" s="343"/>
      <c r="O485" s="339"/>
      <c r="P485" s="342"/>
      <c r="Q485" s="409"/>
      <c r="R485" s="383" t="str">
        <f t="shared" si="28"/>
        <v/>
      </c>
      <c r="S485" s="384" t="str">
        <f t="shared" si="29"/>
        <v/>
      </c>
      <c r="T485" s="393"/>
      <c r="U485" s="393"/>
      <c r="V485" s="418">
        <f>IFERROR(MATCH(I485,LIST_RISK_PHRASES[Annex 2.6],0),0)</f>
        <v>0</v>
      </c>
      <c r="W485" s="383" t="str">
        <f t="shared" si="30"/>
        <v/>
      </c>
      <c r="X485" s="384" t="str">
        <f t="shared" si="31"/>
        <v/>
      </c>
      <c r="Y485" s="392"/>
      <c r="Z485" s="411"/>
      <c r="AA485" s="4"/>
      <c r="AB485" s="3"/>
      <c r="AC485" s="3"/>
    </row>
    <row r="486" spans="1:29" ht="15" customHeight="1" x14ac:dyDescent="0.3">
      <c r="A486" s="3"/>
      <c r="B486" s="4"/>
      <c r="C486" s="389"/>
      <c r="D486" s="400"/>
      <c r="E486" s="400"/>
      <c r="F486" s="443"/>
      <c r="G486" s="445"/>
      <c r="H486" s="344"/>
      <c r="I486" s="341"/>
      <c r="J486" s="400"/>
      <c r="K486" s="399"/>
      <c r="L486" s="344"/>
      <c r="M486" s="344"/>
      <c r="N486" s="343"/>
      <c r="O486" s="339"/>
      <c r="P486" s="342"/>
      <c r="Q486" s="409"/>
      <c r="R486" s="383" t="str">
        <f t="shared" si="28"/>
        <v/>
      </c>
      <c r="S486" s="384" t="str">
        <f t="shared" si="29"/>
        <v/>
      </c>
      <c r="T486" s="393"/>
      <c r="U486" s="393"/>
      <c r="V486" s="418">
        <f>IFERROR(MATCH(I486,LIST_RISK_PHRASES[Annex 2.6],0),0)</f>
        <v>0</v>
      </c>
      <c r="W486" s="383" t="str">
        <f t="shared" si="30"/>
        <v/>
      </c>
      <c r="X486" s="384" t="str">
        <f t="shared" si="31"/>
        <v/>
      </c>
      <c r="Y486" s="392"/>
      <c r="Z486" s="411"/>
      <c r="AA486" s="4"/>
      <c r="AB486" s="3"/>
      <c r="AC486" s="3"/>
    </row>
    <row r="487" spans="1:29" ht="15" customHeight="1" x14ac:dyDescent="0.3">
      <c r="A487" s="3"/>
      <c r="B487" s="4"/>
      <c r="C487" s="389"/>
      <c r="D487" s="400"/>
      <c r="E487" s="400"/>
      <c r="F487" s="443"/>
      <c r="G487" s="445"/>
      <c r="H487" s="344"/>
      <c r="I487" s="341"/>
      <c r="J487" s="400"/>
      <c r="K487" s="399"/>
      <c r="L487" s="344"/>
      <c r="M487" s="344"/>
      <c r="N487" s="343"/>
      <c r="O487" s="339"/>
      <c r="P487" s="342"/>
      <c r="Q487" s="409"/>
      <c r="R487" s="383" t="str">
        <f t="shared" si="28"/>
        <v/>
      </c>
      <c r="S487" s="384" t="str">
        <f t="shared" si="29"/>
        <v/>
      </c>
      <c r="T487" s="393"/>
      <c r="U487" s="393"/>
      <c r="V487" s="418">
        <f>IFERROR(MATCH(I487,LIST_RISK_PHRASES[Annex 2.6],0),0)</f>
        <v>0</v>
      </c>
      <c r="W487" s="383" t="str">
        <f t="shared" si="30"/>
        <v/>
      </c>
      <c r="X487" s="384" t="str">
        <f t="shared" si="31"/>
        <v/>
      </c>
      <c r="Y487" s="392"/>
      <c r="Z487" s="411"/>
      <c r="AA487" s="4"/>
      <c r="AB487" s="3"/>
      <c r="AC487" s="3"/>
    </row>
    <row r="488" spans="1:29" ht="15" customHeight="1" x14ac:dyDescent="0.3">
      <c r="A488" s="3"/>
      <c r="B488" s="4"/>
      <c r="C488" s="389"/>
      <c r="D488" s="400"/>
      <c r="E488" s="400"/>
      <c r="F488" s="443"/>
      <c r="G488" s="445"/>
      <c r="H488" s="344"/>
      <c r="I488" s="341"/>
      <c r="J488" s="400"/>
      <c r="K488" s="399"/>
      <c r="L488" s="344"/>
      <c r="M488" s="344"/>
      <c r="N488" s="343"/>
      <c r="O488" s="339"/>
      <c r="P488" s="342"/>
      <c r="Q488" s="409"/>
      <c r="R488" s="383" t="str">
        <f t="shared" si="28"/>
        <v/>
      </c>
      <c r="S488" s="384" t="str">
        <f t="shared" si="29"/>
        <v/>
      </c>
      <c r="T488" s="393"/>
      <c r="U488" s="393"/>
      <c r="V488" s="418">
        <f>IFERROR(MATCH(I488,LIST_RISK_PHRASES[Annex 2.6],0),0)</f>
        <v>0</v>
      </c>
      <c r="W488" s="383" t="str">
        <f t="shared" si="30"/>
        <v/>
      </c>
      <c r="X488" s="384" t="str">
        <f t="shared" si="31"/>
        <v/>
      </c>
      <c r="Y488" s="392"/>
      <c r="Z488" s="411"/>
      <c r="AA488" s="4"/>
      <c r="AB488" s="3"/>
      <c r="AC488" s="3"/>
    </row>
    <row r="489" spans="1:29" ht="15" customHeight="1" x14ac:dyDescent="0.3">
      <c r="A489" s="3"/>
      <c r="B489" s="4"/>
      <c r="C489" s="389"/>
      <c r="D489" s="400"/>
      <c r="E489" s="400"/>
      <c r="F489" s="443"/>
      <c r="G489" s="445"/>
      <c r="H489" s="344"/>
      <c r="I489" s="341"/>
      <c r="J489" s="400"/>
      <c r="K489" s="399"/>
      <c r="L489" s="344"/>
      <c r="M489" s="344"/>
      <c r="N489" s="343"/>
      <c r="O489" s="339"/>
      <c r="P489" s="342"/>
      <c r="Q489" s="409"/>
      <c r="R489" s="383" t="str">
        <f t="shared" si="28"/>
        <v/>
      </c>
      <c r="S489" s="384" t="str">
        <f t="shared" si="29"/>
        <v/>
      </c>
      <c r="T489" s="393"/>
      <c r="U489" s="393"/>
      <c r="V489" s="418">
        <f>IFERROR(MATCH(I489,LIST_RISK_PHRASES[Annex 2.6],0),0)</f>
        <v>0</v>
      </c>
      <c r="W489" s="383" t="str">
        <f t="shared" si="30"/>
        <v/>
      </c>
      <c r="X489" s="384" t="str">
        <f t="shared" si="31"/>
        <v/>
      </c>
      <c r="Y489" s="392"/>
      <c r="Z489" s="411"/>
      <c r="AA489" s="4"/>
      <c r="AB489" s="3"/>
      <c r="AC489" s="3"/>
    </row>
    <row r="490" spans="1:29" ht="15" customHeight="1" x14ac:dyDescent="0.3">
      <c r="A490" s="3"/>
      <c r="B490" s="4"/>
      <c r="C490" s="389"/>
      <c r="D490" s="400"/>
      <c r="E490" s="400"/>
      <c r="F490" s="443"/>
      <c r="G490" s="445"/>
      <c r="H490" s="344"/>
      <c r="I490" s="341"/>
      <c r="J490" s="400"/>
      <c r="K490" s="399"/>
      <c r="L490" s="344"/>
      <c r="M490" s="344"/>
      <c r="N490" s="343"/>
      <c r="O490" s="339"/>
      <c r="P490" s="342"/>
      <c r="Q490" s="409"/>
      <c r="R490" s="383" t="str">
        <f t="shared" si="28"/>
        <v/>
      </c>
      <c r="S490" s="384" t="str">
        <f t="shared" si="29"/>
        <v/>
      </c>
      <c r="T490" s="393"/>
      <c r="U490" s="393"/>
      <c r="V490" s="418"/>
      <c r="W490" s="383" t="str">
        <f t="shared" si="30"/>
        <v/>
      </c>
      <c r="X490" s="384" t="str">
        <f t="shared" si="31"/>
        <v/>
      </c>
      <c r="Y490" s="392"/>
      <c r="Z490" s="411"/>
      <c r="AA490" s="4"/>
      <c r="AB490" s="3"/>
      <c r="AC490" s="3"/>
    </row>
    <row r="491" spans="1:29" ht="15" customHeight="1" x14ac:dyDescent="0.3">
      <c r="A491" s="3"/>
      <c r="B491" s="4"/>
      <c r="C491" s="389"/>
      <c r="D491" s="400"/>
      <c r="E491" s="400"/>
      <c r="F491" s="443"/>
      <c r="G491" s="445"/>
      <c r="H491" s="344"/>
      <c r="I491" s="341"/>
      <c r="J491" s="400"/>
      <c r="K491" s="399"/>
      <c r="L491" s="344"/>
      <c r="M491" s="344"/>
      <c r="N491" s="343"/>
      <c r="O491" s="339"/>
      <c r="P491" s="342"/>
      <c r="Q491" s="409"/>
      <c r="R491" s="383" t="str">
        <f t="shared" si="28"/>
        <v/>
      </c>
      <c r="S491" s="384" t="str">
        <f t="shared" si="29"/>
        <v/>
      </c>
      <c r="T491" s="393"/>
      <c r="U491" s="393"/>
      <c r="V491" s="418"/>
      <c r="W491" s="383" t="str">
        <f t="shared" si="30"/>
        <v/>
      </c>
      <c r="X491" s="384" t="str">
        <f t="shared" si="31"/>
        <v/>
      </c>
      <c r="Y491" s="392"/>
      <c r="Z491" s="411"/>
      <c r="AA491" s="4"/>
      <c r="AB491" s="3"/>
      <c r="AC491" s="3"/>
    </row>
    <row r="492" spans="1:29" ht="15" customHeight="1" x14ac:dyDescent="0.3">
      <c r="A492" s="3"/>
      <c r="B492" s="4"/>
      <c r="C492" s="389"/>
      <c r="D492" s="400"/>
      <c r="E492" s="400"/>
      <c r="F492" s="443"/>
      <c r="G492" s="445"/>
      <c r="H492" s="344"/>
      <c r="I492" s="341"/>
      <c r="J492" s="400"/>
      <c r="K492" s="399"/>
      <c r="L492" s="344"/>
      <c r="M492" s="344"/>
      <c r="N492" s="343"/>
      <c r="O492" s="339"/>
      <c r="P492" s="342"/>
      <c r="Q492" s="409"/>
      <c r="R492" s="383" t="str">
        <f t="shared" si="28"/>
        <v/>
      </c>
      <c r="S492" s="384" t="str">
        <f t="shared" si="29"/>
        <v/>
      </c>
      <c r="T492" s="393"/>
      <c r="U492" s="393"/>
      <c r="V492" s="418"/>
      <c r="W492" s="383" t="str">
        <f t="shared" si="30"/>
        <v/>
      </c>
      <c r="X492" s="384" t="str">
        <f t="shared" si="31"/>
        <v/>
      </c>
      <c r="Y492" s="392"/>
      <c r="Z492" s="411"/>
      <c r="AA492" s="4"/>
      <c r="AB492" s="3"/>
      <c r="AC492" s="3"/>
    </row>
    <row r="493" spans="1:29" ht="15" customHeight="1" x14ac:dyDescent="0.3">
      <c r="A493" s="3"/>
      <c r="B493" s="4"/>
      <c r="C493" s="389"/>
      <c r="D493" s="400"/>
      <c r="E493" s="400"/>
      <c r="F493" s="443"/>
      <c r="G493" s="445"/>
      <c r="H493" s="344"/>
      <c r="I493" s="341"/>
      <c r="J493" s="400"/>
      <c r="K493" s="399"/>
      <c r="L493" s="344"/>
      <c r="M493" s="344"/>
      <c r="N493" s="343"/>
      <c r="O493" s="339"/>
      <c r="P493" s="342"/>
      <c r="Q493" s="409"/>
      <c r="R493" s="383" t="str">
        <f t="shared" si="28"/>
        <v/>
      </c>
      <c r="S493" s="384" t="str">
        <f t="shared" si="29"/>
        <v/>
      </c>
      <c r="T493" s="393"/>
      <c r="U493" s="393"/>
      <c r="V493" s="418"/>
      <c r="W493" s="383" t="str">
        <f t="shared" si="30"/>
        <v/>
      </c>
      <c r="X493" s="384" t="str">
        <f t="shared" si="31"/>
        <v/>
      </c>
      <c r="Y493" s="392"/>
      <c r="Z493" s="411"/>
      <c r="AA493" s="4"/>
      <c r="AB493" s="3"/>
      <c r="AC493" s="3"/>
    </row>
    <row r="494" spans="1:29" ht="15" customHeight="1" x14ac:dyDescent="0.3">
      <c r="A494" s="3"/>
      <c r="B494" s="4"/>
      <c r="C494" s="389"/>
      <c r="D494" s="400"/>
      <c r="E494" s="400"/>
      <c r="F494" s="443"/>
      <c r="G494" s="445"/>
      <c r="H494" s="344"/>
      <c r="I494" s="341"/>
      <c r="J494" s="400"/>
      <c r="K494" s="399"/>
      <c r="L494" s="344"/>
      <c r="M494" s="344"/>
      <c r="N494" s="343"/>
      <c r="O494" s="339"/>
      <c r="P494" s="342"/>
      <c r="Q494" s="409"/>
      <c r="R494" s="383" t="str">
        <f t="shared" si="28"/>
        <v/>
      </c>
      <c r="S494" s="384" t="str">
        <f t="shared" si="29"/>
        <v/>
      </c>
      <c r="T494" s="393"/>
      <c r="U494" s="393"/>
      <c r="V494" s="418"/>
      <c r="W494" s="383" t="str">
        <f t="shared" si="30"/>
        <v/>
      </c>
      <c r="X494" s="384" t="str">
        <f t="shared" si="31"/>
        <v/>
      </c>
      <c r="Y494" s="392"/>
      <c r="Z494" s="411"/>
      <c r="AA494" s="4"/>
      <c r="AB494" s="3"/>
      <c r="AC494" s="3"/>
    </row>
    <row r="495" spans="1:29" ht="15" customHeight="1" x14ac:dyDescent="0.3">
      <c r="A495" s="3"/>
      <c r="B495" s="4"/>
      <c r="C495" s="389"/>
      <c r="D495" s="400"/>
      <c r="E495" s="400"/>
      <c r="F495" s="443"/>
      <c r="G495" s="445"/>
      <c r="H495" s="344"/>
      <c r="I495" s="341"/>
      <c r="J495" s="400"/>
      <c r="K495" s="399"/>
      <c r="L495" s="344"/>
      <c r="M495" s="344"/>
      <c r="N495" s="343"/>
      <c r="O495" s="339"/>
      <c r="P495" s="342"/>
      <c r="Q495" s="409"/>
      <c r="R495" s="383" t="str">
        <f t="shared" si="28"/>
        <v/>
      </c>
      <c r="S495" s="384" t="str">
        <f t="shared" si="29"/>
        <v/>
      </c>
      <c r="T495" s="393"/>
      <c r="U495" s="393"/>
      <c r="V495" s="418"/>
      <c r="W495" s="383" t="str">
        <f t="shared" si="30"/>
        <v/>
      </c>
      <c r="X495" s="384" t="str">
        <f t="shared" si="31"/>
        <v/>
      </c>
      <c r="Y495" s="392"/>
      <c r="Z495" s="411"/>
      <c r="AA495" s="4"/>
      <c r="AB495" s="3"/>
      <c r="AC495" s="3"/>
    </row>
    <row r="496" spans="1:29" ht="15" customHeight="1" x14ac:dyDescent="0.3">
      <c r="A496" s="3"/>
      <c r="B496" s="4"/>
      <c r="C496" s="389"/>
      <c r="D496" s="400"/>
      <c r="E496" s="400"/>
      <c r="F496" s="443"/>
      <c r="G496" s="445"/>
      <c r="H496" s="344"/>
      <c r="I496" s="341"/>
      <c r="J496" s="400"/>
      <c r="K496" s="399"/>
      <c r="L496" s="344"/>
      <c r="M496" s="344"/>
      <c r="N496" s="343"/>
      <c r="O496" s="339"/>
      <c r="P496" s="342"/>
      <c r="Q496" s="409"/>
      <c r="R496" s="383" t="str">
        <f t="shared" si="28"/>
        <v/>
      </c>
      <c r="S496" s="384" t="str">
        <f t="shared" si="29"/>
        <v/>
      </c>
      <c r="T496" s="393"/>
      <c r="U496" s="393"/>
      <c r="V496" s="418"/>
      <c r="W496" s="383" t="str">
        <f t="shared" si="30"/>
        <v/>
      </c>
      <c r="X496" s="384" t="str">
        <f t="shared" si="31"/>
        <v/>
      </c>
      <c r="Y496" s="392"/>
      <c r="Z496" s="411"/>
      <c r="AA496" s="4"/>
      <c r="AB496" s="3"/>
      <c r="AC496" s="3"/>
    </row>
    <row r="497" spans="1:29" ht="15" customHeight="1" x14ac:dyDescent="0.3">
      <c r="A497" s="3"/>
      <c r="B497" s="4"/>
      <c r="C497" s="389"/>
      <c r="D497" s="400"/>
      <c r="E497" s="400"/>
      <c r="F497" s="443"/>
      <c r="G497" s="445"/>
      <c r="H497" s="344"/>
      <c r="I497" s="341"/>
      <c r="J497" s="400"/>
      <c r="K497" s="399"/>
      <c r="L497" s="344"/>
      <c r="M497" s="344"/>
      <c r="N497" s="343"/>
      <c r="O497" s="339"/>
      <c r="P497" s="342"/>
      <c r="Q497" s="409"/>
      <c r="R497" s="383" t="str">
        <f t="shared" si="28"/>
        <v/>
      </c>
      <c r="S497" s="384" t="str">
        <f t="shared" si="29"/>
        <v/>
      </c>
      <c r="T497" s="393"/>
      <c r="U497" s="393"/>
      <c r="V497" s="418"/>
      <c r="W497" s="383" t="str">
        <f t="shared" si="30"/>
        <v/>
      </c>
      <c r="X497" s="384" t="str">
        <f t="shared" si="31"/>
        <v/>
      </c>
      <c r="Y497" s="392"/>
      <c r="Z497" s="411"/>
      <c r="AA497" s="4"/>
      <c r="AB497" s="3"/>
      <c r="AC497" s="3"/>
    </row>
    <row r="498" spans="1:29" ht="15" customHeight="1" x14ac:dyDescent="0.3">
      <c r="A498" s="3"/>
      <c r="B498" s="4"/>
      <c r="C498" s="389"/>
      <c r="D498" s="400"/>
      <c r="E498" s="400"/>
      <c r="F498" s="443"/>
      <c r="G498" s="445"/>
      <c r="H498" s="344"/>
      <c r="I498" s="341"/>
      <c r="J498" s="400"/>
      <c r="K498" s="399"/>
      <c r="L498" s="344"/>
      <c r="M498" s="344"/>
      <c r="N498" s="343"/>
      <c r="O498" s="339"/>
      <c r="P498" s="342"/>
      <c r="Q498" s="409"/>
      <c r="R498" s="383" t="str">
        <f t="shared" si="28"/>
        <v/>
      </c>
      <c r="S498" s="384" t="str">
        <f t="shared" si="29"/>
        <v/>
      </c>
      <c r="T498" s="393"/>
      <c r="U498" s="393"/>
      <c r="V498" s="418"/>
      <c r="W498" s="383" t="str">
        <f t="shared" si="30"/>
        <v/>
      </c>
      <c r="X498" s="384" t="str">
        <f t="shared" si="31"/>
        <v/>
      </c>
      <c r="Y498" s="392"/>
      <c r="Z498" s="411"/>
      <c r="AA498" s="4"/>
      <c r="AB498" s="3"/>
      <c r="AC498" s="3"/>
    </row>
    <row r="499" spans="1:29" ht="15" customHeight="1" x14ac:dyDescent="0.3">
      <c r="A499" s="3"/>
      <c r="B499" s="4"/>
      <c r="C499" s="389"/>
      <c r="D499" s="400"/>
      <c r="E499" s="400"/>
      <c r="F499" s="443"/>
      <c r="G499" s="445"/>
      <c r="H499" s="344"/>
      <c r="I499" s="341"/>
      <c r="J499" s="400"/>
      <c r="K499" s="399"/>
      <c r="L499" s="344"/>
      <c r="M499" s="344"/>
      <c r="N499" s="343"/>
      <c r="O499" s="339"/>
      <c r="P499" s="342"/>
      <c r="Q499" s="409"/>
      <c r="R499" s="383" t="str">
        <f t="shared" si="28"/>
        <v/>
      </c>
      <c r="S499" s="384" t="str">
        <f t="shared" si="29"/>
        <v/>
      </c>
      <c r="T499" s="393"/>
      <c r="U499" s="393"/>
      <c r="V499" s="418"/>
      <c r="W499" s="383" t="str">
        <f t="shared" si="30"/>
        <v/>
      </c>
      <c r="X499" s="384" t="str">
        <f t="shared" si="31"/>
        <v/>
      </c>
      <c r="Y499" s="392"/>
      <c r="Z499" s="411"/>
      <c r="AA499" s="4"/>
      <c r="AB499" s="3"/>
      <c r="AC499" s="3"/>
    </row>
    <row r="500" spans="1:29" ht="15" customHeight="1" x14ac:dyDescent="0.3">
      <c r="A500" s="3"/>
      <c r="B500" s="4"/>
      <c r="C500" s="389"/>
      <c r="D500" s="400"/>
      <c r="E500" s="400"/>
      <c r="F500" s="443"/>
      <c r="G500" s="445"/>
      <c r="H500" s="344"/>
      <c r="I500" s="341"/>
      <c r="J500" s="400"/>
      <c r="K500" s="399"/>
      <c r="L500" s="344"/>
      <c r="M500" s="344"/>
      <c r="N500" s="343"/>
      <c r="O500" s="339"/>
      <c r="P500" s="342"/>
      <c r="Q500" s="409"/>
      <c r="R500" s="383" t="str">
        <f t="shared" si="28"/>
        <v/>
      </c>
      <c r="S500" s="384" t="str">
        <f t="shared" si="29"/>
        <v/>
      </c>
      <c r="T500" s="393"/>
      <c r="U500" s="393"/>
      <c r="V500" s="418"/>
      <c r="W500" s="383" t="str">
        <f t="shared" si="30"/>
        <v/>
      </c>
      <c r="X500" s="384" t="str">
        <f t="shared" si="31"/>
        <v/>
      </c>
      <c r="Y500" s="392"/>
      <c r="Z500" s="411"/>
      <c r="AA500" s="4"/>
      <c r="AB500" s="3"/>
      <c r="AC500" s="3"/>
    </row>
    <row r="501" spans="1:29" ht="15" customHeight="1" x14ac:dyDescent="0.3">
      <c r="A501" s="3"/>
      <c r="B501" s="4"/>
      <c r="C501" s="389"/>
      <c r="D501" s="400"/>
      <c r="E501" s="400"/>
      <c r="F501" s="443"/>
      <c r="G501" s="445"/>
      <c r="H501" s="344"/>
      <c r="I501" s="341"/>
      <c r="J501" s="400"/>
      <c r="K501" s="399"/>
      <c r="L501" s="344"/>
      <c r="M501" s="344"/>
      <c r="N501" s="343"/>
      <c r="O501" s="339"/>
      <c r="P501" s="342"/>
      <c r="Q501" s="409"/>
      <c r="R501" s="383" t="str">
        <f t="shared" si="28"/>
        <v/>
      </c>
      <c r="S501" s="384" t="str">
        <f t="shared" si="29"/>
        <v/>
      </c>
      <c r="T501" s="393"/>
      <c r="U501" s="393"/>
      <c r="V501" s="418"/>
      <c r="W501" s="383" t="str">
        <f t="shared" si="30"/>
        <v/>
      </c>
      <c r="X501" s="384" t="str">
        <f t="shared" si="31"/>
        <v/>
      </c>
      <c r="Y501" s="392"/>
      <c r="Z501" s="411"/>
      <c r="AA501" s="4"/>
      <c r="AB501" s="3"/>
      <c r="AC501" s="3"/>
    </row>
    <row r="502" spans="1:29" ht="15" customHeight="1" x14ac:dyDescent="0.3">
      <c r="A502" s="3"/>
      <c r="B502" s="4"/>
      <c r="C502" s="389"/>
      <c r="D502" s="400"/>
      <c r="E502" s="400"/>
      <c r="F502" s="443"/>
      <c r="G502" s="445"/>
      <c r="H502" s="344"/>
      <c r="I502" s="341"/>
      <c r="J502" s="400"/>
      <c r="K502" s="399"/>
      <c r="L502" s="344"/>
      <c r="M502" s="344"/>
      <c r="N502" s="343"/>
      <c r="O502" s="339"/>
      <c r="P502" s="342"/>
      <c r="Q502" s="409"/>
      <c r="R502" s="383" t="str">
        <f t="shared" si="28"/>
        <v/>
      </c>
      <c r="S502" s="384" t="str">
        <f t="shared" si="29"/>
        <v/>
      </c>
      <c r="T502" s="393"/>
      <c r="U502" s="393"/>
      <c r="V502" s="418"/>
      <c r="W502" s="383" t="str">
        <f t="shared" si="30"/>
        <v/>
      </c>
      <c r="X502" s="384" t="str">
        <f t="shared" si="31"/>
        <v/>
      </c>
      <c r="Y502" s="392"/>
      <c r="Z502" s="411"/>
      <c r="AA502" s="4"/>
      <c r="AB502" s="3"/>
      <c r="AC502" s="3"/>
    </row>
    <row r="503" spans="1:29" ht="15" customHeight="1" x14ac:dyDescent="0.3">
      <c r="A503" s="3"/>
      <c r="B503" s="4"/>
      <c r="C503" s="389"/>
      <c r="D503" s="400"/>
      <c r="E503" s="400"/>
      <c r="F503" s="443"/>
      <c r="G503" s="445"/>
      <c r="H503" s="344"/>
      <c r="I503" s="341"/>
      <c r="J503" s="400"/>
      <c r="K503" s="399"/>
      <c r="L503" s="344"/>
      <c r="M503" s="344"/>
      <c r="N503" s="343"/>
      <c r="O503" s="339"/>
      <c r="P503" s="342"/>
      <c r="Q503" s="409"/>
      <c r="R503" s="383" t="str">
        <f t="shared" si="28"/>
        <v/>
      </c>
      <c r="S503" s="384" t="str">
        <f t="shared" si="29"/>
        <v/>
      </c>
      <c r="T503" s="393"/>
      <c r="U503" s="393"/>
      <c r="V503" s="418"/>
      <c r="W503" s="383" t="str">
        <f t="shared" si="30"/>
        <v/>
      </c>
      <c r="X503" s="384" t="str">
        <f t="shared" si="31"/>
        <v/>
      </c>
      <c r="Y503" s="392"/>
      <c r="Z503" s="411"/>
      <c r="AA503" s="4"/>
      <c r="AB503" s="3"/>
      <c r="AC503" s="3"/>
    </row>
    <row r="504" spans="1:29" ht="15" customHeight="1" x14ac:dyDescent="0.3">
      <c r="A504" s="3"/>
      <c r="B504" s="4"/>
      <c r="C504" s="389"/>
      <c r="D504" s="400"/>
      <c r="E504" s="400"/>
      <c r="F504" s="443"/>
      <c r="G504" s="445"/>
      <c r="H504" s="344"/>
      <c r="I504" s="341"/>
      <c r="J504" s="400"/>
      <c r="K504" s="399"/>
      <c r="L504" s="344"/>
      <c r="M504" s="344"/>
      <c r="N504" s="343"/>
      <c r="O504" s="339"/>
      <c r="P504" s="342"/>
      <c r="Q504" s="409"/>
      <c r="R504" s="383" t="str">
        <f t="shared" si="28"/>
        <v/>
      </c>
      <c r="S504" s="384" t="str">
        <f t="shared" si="29"/>
        <v/>
      </c>
      <c r="T504" s="393"/>
      <c r="U504" s="393"/>
      <c r="V504" s="418"/>
      <c r="W504" s="383" t="str">
        <f t="shared" si="30"/>
        <v/>
      </c>
      <c r="X504" s="384" t="str">
        <f t="shared" si="31"/>
        <v/>
      </c>
      <c r="Y504" s="392"/>
      <c r="Z504" s="411"/>
      <c r="AA504" s="4"/>
      <c r="AB504" s="3"/>
      <c r="AC504" s="3"/>
    </row>
    <row r="505" spans="1:29" ht="15" customHeight="1" x14ac:dyDescent="0.3">
      <c r="A505" s="3"/>
      <c r="B505" s="4"/>
      <c r="C505" s="389"/>
      <c r="D505" s="400"/>
      <c r="E505" s="400"/>
      <c r="F505" s="443"/>
      <c r="G505" s="445"/>
      <c r="H505" s="344"/>
      <c r="I505" s="341"/>
      <c r="J505" s="400"/>
      <c r="K505" s="399"/>
      <c r="L505" s="344"/>
      <c r="M505" s="344"/>
      <c r="N505" s="343"/>
      <c r="O505" s="339"/>
      <c r="P505" s="342"/>
      <c r="Q505" s="409"/>
      <c r="R505" s="383" t="str">
        <f t="shared" si="28"/>
        <v/>
      </c>
      <c r="S505" s="384" t="str">
        <f t="shared" si="29"/>
        <v/>
      </c>
      <c r="T505" s="393"/>
      <c r="U505" s="393"/>
      <c r="V505" s="418"/>
      <c r="W505" s="383" t="str">
        <f t="shared" si="30"/>
        <v/>
      </c>
      <c r="X505" s="384" t="str">
        <f t="shared" si="31"/>
        <v/>
      </c>
      <c r="Y505" s="392"/>
      <c r="Z505" s="411"/>
      <c r="AA505" s="4"/>
      <c r="AB505" s="3"/>
      <c r="AC505" s="3"/>
    </row>
    <row r="506" spans="1:29" ht="15" customHeight="1" x14ac:dyDescent="0.3">
      <c r="A506" s="3"/>
      <c r="B506" s="4"/>
      <c r="C506" s="389"/>
      <c r="D506" s="400"/>
      <c r="E506" s="400"/>
      <c r="F506" s="443"/>
      <c r="G506" s="445"/>
      <c r="H506" s="344"/>
      <c r="I506" s="341"/>
      <c r="J506" s="400"/>
      <c r="K506" s="399"/>
      <c r="L506" s="344"/>
      <c r="M506" s="344"/>
      <c r="N506" s="343"/>
      <c r="O506" s="339"/>
      <c r="P506" s="342"/>
      <c r="Q506" s="409"/>
      <c r="R506" s="383" t="str">
        <f t="shared" si="28"/>
        <v/>
      </c>
      <c r="S506" s="384" t="str">
        <f t="shared" si="29"/>
        <v/>
      </c>
      <c r="T506" s="393"/>
      <c r="U506" s="393"/>
      <c r="V506" s="418"/>
      <c r="W506" s="383" t="str">
        <f t="shared" si="30"/>
        <v/>
      </c>
      <c r="X506" s="384" t="str">
        <f t="shared" si="31"/>
        <v/>
      </c>
      <c r="Y506" s="392"/>
      <c r="Z506" s="411"/>
      <c r="AA506" s="4"/>
      <c r="AB506" s="3"/>
      <c r="AC506" s="3"/>
    </row>
    <row r="507" spans="1:29" ht="15" customHeight="1" x14ac:dyDescent="0.3">
      <c r="A507" s="3"/>
      <c r="B507" s="4"/>
      <c r="C507" s="389"/>
      <c r="D507" s="400"/>
      <c r="E507" s="400"/>
      <c r="F507" s="443"/>
      <c r="G507" s="445"/>
      <c r="H507" s="344"/>
      <c r="I507" s="341"/>
      <c r="J507" s="400"/>
      <c r="K507" s="399"/>
      <c r="L507" s="344"/>
      <c r="M507" s="344"/>
      <c r="N507" s="343"/>
      <c r="O507" s="339"/>
      <c r="P507" s="342"/>
      <c r="Q507" s="409"/>
      <c r="R507" s="383" t="str">
        <f t="shared" si="28"/>
        <v/>
      </c>
      <c r="S507" s="384" t="str">
        <f t="shared" si="29"/>
        <v/>
      </c>
      <c r="T507" s="393"/>
      <c r="U507" s="393"/>
      <c r="V507" s="418"/>
      <c r="W507" s="383" t="str">
        <f t="shared" si="30"/>
        <v/>
      </c>
      <c r="X507" s="384" t="str">
        <f t="shared" si="31"/>
        <v/>
      </c>
      <c r="Y507" s="392"/>
      <c r="Z507" s="411"/>
      <c r="AA507" s="4"/>
      <c r="AB507" s="3"/>
      <c r="AC507" s="3"/>
    </row>
    <row r="508" spans="1:29" ht="15" customHeight="1" x14ac:dyDescent="0.3">
      <c r="A508" s="3"/>
      <c r="B508" s="4"/>
      <c r="C508" s="389"/>
      <c r="D508" s="400"/>
      <c r="E508" s="400"/>
      <c r="F508" s="443"/>
      <c r="G508" s="445"/>
      <c r="H508" s="344"/>
      <c r="I508" s="341"/>
      <c r="J508" s="400"/>
      <c r="K508" s="399"/>
      <c r="L508" s="344"/>
      <c r="M508" s="344"/>
      <c r="N508" s="343"/>
      <c r="O508" s="339"/>
      <c r="P508" s="342"/>
      <c r="Q508" s="409"/>
      <c r="R508" s="383" t="str">
        <f t="shared" si="28"/>
        <v/>
      </c>
      <c r="S508" s="384" t="str">
        <f t="shared" si="29"/>
        <v/>
      </c>
      <c r="T508" s="393"/>
      <c r="U508" s="393"/>
      <c r="V508" s="418"/>
      <c r="W508" s="383" t="str">
        <f t="shared" si="30"/>
        <v/>
      </c>
      <c r="X508" s="384" t="str">
        <f t="shared" si="31"/>
        <v/>
      </c>
      <c r="Y508" s="392"/>
      <c r="Z508" s="411"/>
      <c r="AA508" s="4"/>
      <c r="AB508" s="3"/>
      <c r="AC508" s="3"/>
    </row>
    <row r="509" spans="1:29" ht="15" customHeight="1" x14ac:dyDescent="0.3">
      <c r="A509" s="3"/>
      <c r="B509" s="4"/>
      <c r="C509" s="389"/>
      <c r="D509" s="400"/>
      <c r="E509" s="400"/>
      <c r="F509" s="443"/>
      <c r="G509" s="445"/>
      <c r="H509" s="344"/>
      <c r="I509" s="341"/>
      <c r="J509" s="400"/>
      <c r="K509" s="399"/>
      <c r="L509" s="344"/>
      <c r="M509" s="344"/>
      <c r="N509" s="343"/>
      <c r="O509" s="339"/>
      <c r="P509" s="342"/>
      <c r="Q509" s="409"/>
      <c r="R509" s="383" t="str">
        <f t="shared" si="28"/>
        <v/>
      </c>
      <c r="S509" s="384" t="str">
        <f t="shared" si="29"/>
        <v/>
      </c>
      <c r="T509" s="393"/>
      <c r="U509" s="393"/>
      <c r="V509" s="418"/>
      <c r="W509" s="383" t="str">
        <f t="shared" si="30"/>
        <v/>
      </c>
      <c r="X509" s="384" t="str">
        <f t="shared" si="31"/>
        <v/>
      </c>
      <c r="Y509" s="392"/>
      <c r="Z509" s="411"/>
      <c r="AA509" s="4"/>
      <c r="AB509" s="3"/>
      <c r="AC509" s="3"/>
    </row>
    <row r="510" spans="1:29" ht="15" customHeight="1" x14ac:dyDescent="0.3">
      <c r="A510" s="3"/>
      <c r="B510" s="4"/>
      <c r="C510" s="389"/>
      <c r="D510" s="400"/>
      <c r="E510" s="400"/>
      <c r="F510" s="443"/>
      <c r="G510" s="445"/>
      <c r="H510" s="344"/>
      <c r="I510" s="341"/>
      <c r="J510" s="400"/>
      <c r="K510" s="399"/>
      <c r="L510" s="344"/>
      <c r="M510" s="344"/>
      <c r="N510" s="343"/>
      <c r="O510" s="339"/>
      <c r="P510" s="342"/>
      <c r="Q510" s="409"/>
      <c r="R510" s="383" t="str">
        <f t="shared" si="28"/>
        <v/>
      </c>
      <c r="S510" s="384" t="str">
        <f t="shared" si="29"/>
        <v/>
      </c>
      <c r="T510" s="393"/>
      <c r="U510" s="393"/>
      <c r="V510" s="418"/>
      <c r="W510" s="383" t="str">
        <f t="shared" si="30"/>
        <v/>
      </c>
      <c r="X510" s="384" t="str">
        <f t="shared" si="31"/>
        <v/>
      </c>
      <c r="Y510" s="392"/>
      <c r="Z510" s="411"/>
      <c r="AA510" s="4"/>
      <c r="AB510" s="3"/>
      <c r="AC510" s="3"/>
    </row>
    <row r="511" spans="1:29" ht="15" customHeight="1" x14ac:dyDescent="0.3">
      <c r="A511" s="3"/>
      <c r="B511" s="4"/>
      <c r="C511" s="389"/>
      <c r="D511" s="400"/>
      <c r="E511" s="400"/>
      <c r="F511" s="443"/>
      <c r="G511" s="445"/>
      <c r="H511" s="344"/>
      <c r="I511" s="341"/>
      <c r="J511" s="400"/>
      <c r="K511" s="399"/>
      <c r="L511" s="344"/>
      <c r="M511" s="344"/>
      <c r="N511" s="343"/>
      <c r="O511" s="339"/>
      <c r="P511" s="342"/>
      <c r="Q511" s="409"/>
      <c r="R511" s="383" t="str">
        <f t="shared" si="28"/>
        <v/>
      </c>
      <c r="S511" s="384" t="str">
        <f t="shared" si="29"/>
        <v/>
      </c>
      <c r="T511" s="393"/>
      <c r="U511" s="393"/>
      <c r="V511" s="418">
        <f>IFERROR(MATCH(I511,LIST_RISK_PHRASES[Annex 2.6],0),0)</f>
        <v>0</v>
      </c>
      <c r="W511" s="383" t="str">
        <f t="shared" si="30"/>
        <v/>
      </c>
      <c r="X511" s="384" t="str">
        <f t="shared" si="31"/>
        <v/>
      </c>
      <c r="Y511" s="392"/>
      <c r="Z511" s="411"/>
      <c r="AA511" s="4"/>
      <c r="AB511" s="3"/>
      <c r="AC511" s="3"/>
    </row>
    <row r="512" spans="1:29" ht="15" customHeight="1" x14ac:dyDescent="0.3">
      <c r="A512" s="3"/>
      <c r="B512" s="4"/>
      <c r="C512" s="389"/>
      <c r="D512" s="400"/>
      <c r="E512" s="400"/>
      <c r="F512" s="443"/>
      <c r="G512" s="445"/>
      <c r="H512" s="344"/>
      <c r="I512" s="341"/>
      <c r="J512" s="400"/>
      <c r="K512" s="399"/>
      <c r="L512" s="344"/>
      <c r="M512" s="344"/>
      <c r="N512" s="343"/>
      <c r="O512" s="339"/>
      <c r="P512" s="342"/>
      <c r="Q512" s="409"/>
      <c r="R512" s="383" t="str">
        <f t="shared" si="28"/>
        <v/>
      </c>
      <c r="S512" s="384" t="str">
        <f t="shared" si="29"/>
        <v/>
      </c>
      <c r="T512" s="393"/>
      <c r="U512" s="393"/>
      <c r="V512" s="418">
        <f>IFERROR(MATCH(I512,LIST_RISK_PHRASES[Annex 2.6],0),0)</f>
        <v>0</v>
      </c>
      <c r="W512" s="383" t="str">
        <f t="shared" si="30"/>
        <v/>
      </c>
      <c r="X512" s="384" t="str">
        <f t="shared" si="31"/>
        <v/>
      </c>
      <c r="Y512" s="392"/>
      <c r="Z512" s="411"/>
      <c r="AA512" s="4"/>
      <c r="AB512" s="3"/>
      <c r="AC512" s="3"/>
    </row>
    <row r="513" spans="1:29" ht="15" customHeight="1" x14ac:dyDescent="0.3">
      <c r="A513" s="3"/>
      <c r="B513" s="4"/>
      <c r="C513" s="389"/>
      <c r="D513" s="400"/>
      <c r="E513" s="400"/>
      <c r="F513" s="443"/>
      <c r="G513" s="445"/>
      <c r="H513" s="344"/>
      <c r="I513" s="341"/>
      <c r="J513" s="400"/>
      <c r="K513" s="399"/>
      <c r="L513" s="344"/>
      <c r="M513" s="344"/>
      <c r="N513" s="343"/>
      <c r="O513" s="339"/>
      <c r="P513" s="342"/>
      <c r="Q513" s="409"/>
      <c r="R513" s="383" t="str">
        <f t="shared" si="28"/>
        <v/>
      </c>
      <c r="S513" s="384" t="str">
        <f t="shared" si="29"/>
        <v/>
      </c>
      <c r="T513" s="393"/>
      <c r="U513" s="393"/>
      <c r="V513" s="418">
        <f>IFERROR(MATCH(I513,LIST_RISK_PHRASES[Annex 2.6],0),0)</f>
        <v>0</v>
      </c>
      <c r="W513" s="383" t="str">
        <f t="shared" si="30"/>
        <v/>
      </c>
      <c r="X513" s="384" t="str">
        <f t="shared" si="31"/>
        <v/>
      </c>
      <c r="Y513" s="392"/>
      <c r="Z513" s="411"/>
      <c r="AA513" s="4"/>
      <c r="AB513" s="3"/>
      <c r="AC513" s="3"/>
    </row>
    <row r="514" spans="1:29" ht="15" customHeight="1" x14ac:dyDescent="0.3">
      <c r="A514" s="3"/>
      <c r="B514" s="4"/>
      <c r="C514" s="389"/>
      <c r="D514" s="400"/>
      <c r="E514" s="400"/>
      <c r="F514" s="443"/>
      <c r="G514" s="445"/>
      <c r="H514" s="344"/>
      <c r="I514" s="341"/>
      <c r="J514" s="400"/>
      <c r="K514" s="399"/>
      <c r="L514" s="344"/>
      <c r="M514" s="344"/>
      <c r="N514" s="343"/>
      <c r="O514" s="339"/>
      <c r="P514" s="342"/>
      <c r="Q514" s="409"/>
      <c r="R514" s="383" t="str">
        <f t="shared" si="28"/>
        <v/>
      </c>
      <c r="S514" s="384" t="str">
        <f t="shared" si="29"/>
        <v/>
      </c>
      <c r="T514" s="393"/>
      <c r="U514" s="393"/>
      <c r="V514" s="418">
        <f>IFERROR(MATCH(I514,LIST_RISK_PHRASES[Annex 2.6],0),0)</f>
        <v>0</v>
      </c>
      <c r="W514" s="383" t="str">
        <f t="shared" si="30"/>
        <v/>
      </c>
      <c r="X514" s="384" t="str">
        <f t="shared" si="31"/>
        <v/>
      </c>
      <c r="Y514" s="392"/>
      <c r="Z514" s="412"/>
      <c r="AA514" s="4"/>
      <c r="AB514" s="3"/>
      <c r="AC514" s="3"/>
    </row>
    <row r="515" spans="1:29" ht="15" customHeight="1" x14ac:dyDescent="0.3">
      <c r="A515" s="3"/>
      <c r="B515" s="4"/>
      <c r="C515" s="389"/>
      <c r="D515" s="400"/>
      <c r="E515" s="400"/>
      <c r="F515" s="443"/>
      <c r="G515" s="445"/>
      <c r="H515" s="344"/>
      <c r="I515" s="341"/>
      <c r="J515" s="400"/>
      <c r="K515" s="399"/>
      <c r="L515" s="344"/>
      <c r="M515" s="344"/>
      <c r="N515" s="343"/>
      <c r="O515" s="339"/>
      <c r="P515" s="342"/>
      <c r="Q515" s="409"/>
      <c r="R515" s="383" t="str">
        <f t="shared" si="28"/>
        <v/>
      </c>
      <c r="S515" s="384" t="str">
        <f t="shared" si="29"/>
        <v/>
      </c>
      <c r="T515" s="393"/>
      <c r="U515" s="393"/>
      <c r="V515" s="418">
        <f>IFERROR(MATCH(I515,LIST_RISK_PHRASES[Annex 2.6],0),0)</f>
        <v>0</v>
      </c>
      <c r="W515" s="383" t="str">
        <f t="shared" si="30"/>
        <v/>
      </c>
      <c r="X515" s="384" t="str">
        <f t="shared" si="31"/>
        <v/>
      </c>
      <c r="Y515" s="392"/>
      <c r="Z515" s="411"/>
      <c r="AA515" s="4"/>
      <c r="AB515" s="3"/>
      <c r="AC515" s="3"/>
    </row>
    <row r="516" spans="1:29" ht="15" customHeight="1" x14ac:dyDescent="0.3">
      <c r="A516" s="3"/>
      <c r="B516" s="4"/>
      <c r="C516" s="389"/>
      <c r="D516" s="400"/>
      <c r="E516" s="400"/>
      <c r="F516" s="443"/>
      <c r="G516" s="445"/>
      <c r="H516" s="344"/>
      <c r="I516" s="341"/>
      <c r="J516" s="400"/>
      <c r="K516" s="399"/>
      <c r="L516" s="344"/>
      <c r="M516" s="344"/>
      <c r="N516" s="343"/>
      <c r="O516" s="339"/>
      <c r="P516" s="342"/>
      <c r="Q516" s="409"/>
      <c r="R516" s="383" t="str">
        <f t="shared" si="28"/>
        <v/>
      </c>
      <c r="S516" s="384" t="str">
        <f t="shared" si="29"/>
        <v/>
      </c>
      <c r="T516" s="393"/>
      <c r="U516" s="393"/>
      <c r="V516" s="418">
        <f>IFERROR(MATCH(I516,LIST_RISK_PHRASES[Annex 2.6],0),0)</f>
        <v>0</v>
      </c>
      <c r="W516" s="383" t="str">
        <f t="shared" si="30"/>
        <v/>
      </c>
      <c r="X516" s="384" t="str">
        <f t="shared" si="31"/>
        <v/>
      </c>
      <c r="Y516" s="392"/>
      <c r="Z516" s="411"/>
      <c r="AA516" s="4"/>
      <c r="AB516" s="3"/>
      <c r="AC516" s="3"/>
    </row>
    <row r="517" spans="1:29" ht="15" customHeight="1" x14ac:dyDescent="0.3">
      <c r="A517" s="3"/>
      <c r="B517" s="4"/>
      <c r="C517" s="389"/>
      <c r="D517" s="400"/>
      <c r="E517" s="400"/>
      <c r="F517" s="443"/>
      <c r="G517" s="445"/>
      <c r="H517" s="344"/>
      <c r="I517" s="341"/>
      <c r="J517" s="400"/>
      <c r="K517" s="399"/>
      <c r="L517" s="344"/>
      <c r="M517" s="344"/>
      <c r="N517" s="343"/>
      <c r="O517" s="339"/>
      <c r="P517" s="342"/>
      <c r="Q517" s="409"/>
      <c r="R517" s="383" t="str">
        <f t="shared" si="28"/>
        <v/>
      </c>
      <c r="S517" s="384" t="str">
        <f t="shared" si="29"/>
        <v/>
      </c>
      <c r="T517" s="393"/>
      <c r="U517" s="393"/>
      <c r="V517" s="418"/>
      <c r="W517" s="383" t="str">
        <f t="shared" si="30"/>
        <v/>
      </c>
      <c r="X517" s="384" t="str">
        <f t="shared" si="31"/>
        <v/>
      </c>
      <c r="Y517" s="392"/>
      <c r="Z517" s="411"/>
      <c r="AA517" s="4"/>
      <c r="AB517" s="3"/>
      <c r="AC517" s="3"/>
    </row>
    <row r="518" spans="1:29" ht="15" customHeight="1" x14ac:dyDescent="0.3">
      <c r="A518" s="3"/>
      <c r="B518" s="4"/>
      <c r="C518" s="389"/>
      <c r="D518" s="400"/>
      <c r="E518" s="400"/>
      <c r="F518" s="443"/>
      <c r="G518" s="445"/>
      <c r="H518" s="344"/>
      <c r="I518" s="341"/>
      <c r="J518" s="400"/>
      <c r="K518" s="399"/>
      <c r="L518" s="344"/>
      <c r="M518" s="344"/>
      <c r="N518" s="343"/>
      <c r="O518" s="339"/>
      <c r="P518" s="342"/>
      <c r="Q518" s="409"/>
      <c r="R518" s="383" t="str">
        <f t="shared" si="28"/>
        <v/>
      </c>
      <c r="S518" s="384" t="str">
        <f t="shared" si="29"/>
        <v/>
      </c>
      <c r="T518" s="393"/>
      <c r="U518" s="393"/>
      <c r="V518" s="418"/>
      <c r="W518" s="383" t="str">
        <f t="shared" si="30"/>
        <v/>
      </c>
      <c r="X518" s="384" t="str">
        <f t="shared" si="31"/>
        <v/>
      </c>
      <c r="Y518" s="392"/>
      <c r="Z518" s="411"/>
      <c r="AA518" s="4"/>
      <c r="AB518" s="3"/>
      <c r="AC518" s="3"/>
    </row>
    <row r="519" spans="1:29" ht="15" customHeight="1" x14ac:dyDescent="0.3">
      <c r="A519" s="3"/>
      <c r="B519" s="4"/>
      <c r="C519" s="389"/>
      <c r="D519" s="400"/>
      <c r="E519" s="400"/>
      <c r="F519" s="443"/>
      <c r="G519" s="445"/>
      <c r="H519" s="344"/>
      <c r="I519" s="341"/>
      <c r="J519" s="400"/>
      <c r="K519" s="399"/>
      <c r="L519" s="344"/>
      <c r="M519" s="344"/>
      <c r="N519" s="343"/>
      <c r="O519" s="339"/>
      <c r="P519" s="342"/>
      <c r="Q519" s="409"/>
      <c r="R519" s="383" t="str">
        <f t="shared" si="28"/>
        <v/>
      </c>
      <c r="S519" s="384" t="str">
        <f t="shared" si="29"/>
        <v/>
      </c>
      <c r="T519" s="393"/>
      <c r="U519" s="393"/>
      <c r="V519" s="418"/>
      <c r="W519" s="383" t="str">
        <f t="shared" si="30"/>
        <v/>
      </c>
      <c r="X519" s="384" t="str">
        <f t="shared" si="31"/>
        <v/>
      </c>
      <c r="Y519" s="392"/>
      <c r="Z519" s="411"/>
      <c r="AA519" s="4"/>
      <c r="AB519" s="3"/>
      <c r="AC519" s="3"/>
    </row>
    <row r="520" spans="1:29" ht="15" customHeight="1" x14ac:dyDescent="0.3">
      <c r="A520" s="3"/>
      <c r="B520" s="4"/>
      <c r="C520" s="389"/>
      <c r="D520" s="400"/>
      <c r="E520" s="400"/>
      <c r="F520" s="443"/>
      <c r="G520" s="445"/>
      <c r="H520" s="344"/>
      <c r="I520" s="341"/>
      <c r="J520" s="400"/>
      <c r="K520" s="399"/>
      <c r="L520" s="344"/>
      <c r="M520" s="344"/>
      <c r="N520" s="343"/>
      <c r="O520" s="339"/>
      <c r="P520" s="342"/>
      <c r="Q520" s="409"/>
      <c r="R520" s="383" t="str">
        <f t="shared" si="28"/>
        <v/>
      </c>
      <c r="S520" s="384" t="str">
        <f t="shared" si="29"/>
        <v/>
      </c>
      <c r="T520" s="393"/>
      <c r="U520" s="393"/>
      <c r="V520" s="418"/>
      <c r="W520" s="383" t="str">
        <f t="shared" si="30"/>
        <v/>
      </c>
      <c r="X520" s="384" t="str">
        <f t="shared" si="31"/>
        <v/>
      </c>
      <c r="Y520" s="392"/>
      <c r="Z520" s="411"/>
      <c r="AA520" s="4"/>
      <c r="AB520" s="3"/>
      <c r="AC520" s="3"/>
    </row>
    <row r="521" spans="1:29" ht="15" customHeight="1" x14ac:dyDescent="0.3">
      <c r="A521" s="3"/>
      <c r="B521" s="4"/>
      <c r="C521" s="389"/>
      <c r="D521" s="400"/>
      <c r="E521" s="400"/>
      <c r="F521" s="443"/>
      <c r="G521" s="445"/>
      <c r="H521" s="344"/>
      <c r="I521" s="341"/>
      <c r="J521" s="400"/>
      <c r="K521" s="399"/>
      <c r="L521" s="344"/>
      <c r="M521" s="344"/>
      <c r="N521" s="343"/>
      <c r="O521" s="339"/>
      <c r="P521" s="342"/>
      <c r="Q521" s="409"/>
      <c r="R521" s="383" t="str">
        <f t="shared" si="28"/>
        <v/>
      </c>
      <c r="S521" s="384" t="str">
        <f t="shared" si="29"/>
        <v/>
      </c>
      <c r="T521" s="393"/>
      <c r="U521" s="393"/>
      <c r="V521" s="418"/>
      <c r="W521" s="383" t="str">
        <f t="shared" si="30"/>
        <v/>
      </c>
      <c r="X521" s="384" t="str">
        <f t="shared" si="31"/>
        <v/>
      </c>
      <c r="Y521" s="392"/>
      <c r="Z521" s="411"/>
      <c r="AA521" s="4"/>
      <c r="AB521" s="3"/>
      <c r="AC521" s="3"/>
    </row>
    <row r="522" spans="1:29" ht="15" customHeight="1" x14ac:dyDescent="0.3">
      <c r="A522" s="3"/>
      <c r="B522" s="4"/>
      <c r="C522" s="389"/>
      <c r="D522" s="400"/>
      <c r="E522" s="400"/>
      <c r="F522" s="443"/>
      <c r="G522" s="445"/>
      <c r="H522" s="344"/>
      <c r="I522" s="341"/>
      <c r="J522" s="400"/>
      <c r="K522" s="399"/>
      <c r="L522" s="344"/>
      <c r="M522" s="344"/>
      <c r="N522" s="343"/>
      <c r="O522" s="339"/>
      <c r="P522" s="342"/>
      <c r="Q522" s="409"/>
      <c r="R522" s="383" t="str">
        <f t="shared" si="28"/>
        <v/>
      </c>
      <c r="S522" s="384" t="str">
        <f t="shared" si="29"/>
        <v/>
      </c>
      <c r="T522" s="393"/>
      <c r="U522" s="393"/>
      <c r="V522" s="418"/>
      <c r="W522" s="383" t="str">
        <f t="shared" si="30"/>
        <v/>
      </c>
      <c r="X522" s="384" t="str">
        <f t="shared" si="31"/>
        <v/>
      </c>
      <c r="Y522" s="392"/>
      <c r="Z522" s="411"/>
      <c r="AA522" s="4"/>
      <c r="AB522" s="3"/>
      <c r="AC522" s="3"/>
    </row>
    <row r="523" spans="1:29" ht="15" customHeight="1" x14ac:dyDescent="0.3">
      <c r="A523" s="3"/>
      <c r="B523" s="4"/>
      <c r="C523" s="389"/>
      <c r="D523" s="400"/>
      <c r="E523" s="400"/>
      <c r="F523" s="443"/>
      <c r="G523" s="445"/>
      <c r="H523" s="344"/>
      <c r="I523" s="341"/>
      <c r="J523" s="400"/>
      <c r="K523" s="399"/>
      <c r="L523" s="344"/>
      <c r="M523" s="344"/>
      <c r="N523" s="343"/>
      <c r="O523" s="339"/>
      <c r="P523" s="342"/>
      <c r="Q523" s="409"/>
      <c r="R523" s="383" t="str">
        <f t="shared" ref="R523:R530" si="32">IF(OR($N523="",$N523=0,AND(F523="OTHER",$N523&lt;&gt;100),AND($F523="Toner",$N523&lt;&gt;100),AND($F523="Ink",$N523&lt;&gt;100),AND($F523="Varnish",$N523&lt;&gt;100),AND($F523="Other",$N523&lt;&gt;100),$F523=""),"",IF(NOT(OR($I523&lt;&gt;"Not relevant classification",$J523="YES")),"not relevant",$N523*$O523*$P523/100000))</f>
        <v/>
      </c>
      <c r="S523" s="384" t="str">
        <f t="shared" ref="S523:S530" si="33">IF(OR(R523="Not relevant",R523=0,R523=""),"",IF(AND((NOT(R523="")),R523&gt;0.1),"YES","NO"))</f>
        <v/>
      </c>
      <c r="T523" s="393"/>
      <c r="U523" s="393"/>
      <c r="V523" s="418"/>
      <c r="W523" s="383" t="str">
        <f t="shared" ref="W523:W529" si="34">IF(OR(C523="",N523="",N523=0),"",IF(OR(F523="OTHER",F523="Toner",F523="Ink",F523="Varnish",I523="Not relevant classification",V523=0),"not relevant",N523*P523/100))</f>
        <v/>
      </c>
      <c r="X523" s="384" t="str">
        <f t="shared" ref="X523:X529" si="35">IF(OR(W523="Not relevant",W523=0,W523=""),"",IF(AND((NOT(W523="")),W523&gt;0.1,W523&lt;&gt;"Not relevant"),"YES","NO"))</f>
        <v/>
      </c>
      <c r="Y523" s="392"/>
      <c r="Z523" s="411"/>
      <c r="AA523" s="4"/>
      <c r="AB523" s="3"/>
      <c r="AC523" s="3"/>
    </row>
    <row r="524" spans="1:29" ht="15" customHeight="1" x14ac:dyDescent="0.3">
      <c r="A524" s="3"/>
      <c r="B524" s="4"/>
      <c r="C524" s="389"/>
      <c r="D524" s="400"/>
      <c r="E524" s="400"/>
      <c r="F524" s="443"/>
      <c r="G524" s="445"/>
      <c r="H524" s="344"/>
      <c r="I524" s="341"/>
      <c r="J524" s="400"/>
      <c r="K524" s="399"/>
      <c r="L524" s="344"/>
      <c r="M524" s="344"/>
      <c r="N524" s="343"/>
      <c r="O524" s="339"/>
      <c r="P524" s="342"/>
      <c r="Q524" s="409"/>
      <c r="R524" s="383" t="str">
        <f t="shared" si="32"/>
        <v/>
      </c>
      <c r="S524" s="384" t="str">
        <f t="shared" si="33"/>
        <v/>
      </c>
      <c r="T524" s="393"/>
      <c r="U524" s="393"/>
      <c r="V524" s="418"/>
      <c r="W524" s="383" t="str">
        <f t="shared" si="34"/>
        <v/>
      </c>
      <c r="X524" s="384" t="str">
        <f t="shared" si="35"/>
        <v/>
      </c>
      <c r="Y524" s="392"/>
      <c r="Z524" s="411"/>
      <c r="AA524" s="4"/>
      <c r="AB524" s="3"/>
      <c r="AC524" s="3"/>
    </row>
    <row r="525" spans="1:29" ht="15" customHeight="1" x14ac:dyDescent="0.3">
      <c r="A525" s="3"/>
      <c r="B525" s="4"/>
      <c r="C525" s="389"/>
      <c r="D525" s="400"/>
      <c r="E525" s="400"/>
      <c r="F525" s="443"/>
      <c r="G525" s="445"/>
      <c r="H525" s="344"/>
      <c r="I525" s="341"/>
      <c r="J525" s="400"/>
      <c r="K525" s="399"/>
      <c r="L525" s="344"/>
      <c r="M525" s="344"/>
      <c r="N525" s="343"/>
      <c r="O525" s="339"/>
      <c r="P525" s="342"/>
      <c r="Q525" s="409"/>
      <c r="R525" s="383" t="str">
        <f t="shared" si="32"/>
        <v/>
      </c>
      <c r="S525" s="384" t="str">
        <f t="shared" si="33"/>
        <v/>
      </c>
      <c r="T525" s="393"/>
      <c r="U525" s="393"/>
      <c r="V525" s="418"/>
      <c r="W525" s="383" t="str">
        <f t="shared" si="34"/>
        <v/>
      </c>
      <c r="X525" s="384" t="str">
        <f t="shared" si="35"/>
        <v/>
      </c>
      <c r="Y525" s="392"/>
      <c r="Z525" s="411"/>
      <c r="AA525" s="4"/>
      <c r="AB525" s="3"/>
      <c r="AC525" s="3"/>
    </row>
    <row r="526" spans="1:29" ht="15" customHeight="1" x14ac:dyDescent="0.3">
      <c r="A526" s="3"/>
      <c r="B526" s="4"/>
      <c r="C526" s="389"/>
      <c r="D526" s="400"/>
      <c r="E526" s="400"/>
      <c r="F526" s="443"/>
      <c r="G526" s="445"/>
      <c r="H526" s="344"/>
      <c r="I526" s="341"/>
      <c r="J526" s="400"/>
      <c r="K526" s="399"/>
      <c r="L526" s="344"/>
      <c r="M526" s="344"/>
      <c r="N526" s="343"/>
      <c r="O526" s="339"/>
      <c r="P526" s="342"/>
      <c r="Q526" s="409"/>
      <c r="R526" s="383" t="str">
        <f t="shared" si="32"/>
        <v/>
      </c>
      <c r="S526" s="384" t="str">
        <f t="shared" si="33"/>
        <v/>
      </c>
      <c r="T526" s="393"/>
      <c r="U526" s="393"/>
      <c r="V526" s="418"/>
      <c r="W526" s="383" t="str">
        <f t="shared" si="34"/>
        <v/>
      </c>
      <c r="X526" s="384" t="str">
        <f t="shared" si="35"/>
        <v/>
      </c>
      <c r="Y526" s="392"/>
      <c r="Z526" s="411"/>
      <c r="AA526" s="4"/>
      <c r="AB526" s="3"/>
      <c r="AC526" s="3"/>
    </row>
    <row r="527" spans="1:29" ht="15" customHeight="1" x14ac:dyDescent="0.3">
      <c r="A527" s="3"/>
      <c r="B527" s="4"/>
      <c r="C527" s="389"/>
      <c r="D527" s="400"/>
      <c r="E527" s="400"/>
      <c r="F527" s="443"/>
      <c r="G527" s="445"/>
      <c r="H527" s="344"/>
      <c r="I527" s="341"/>
      <c r="J527" s="400"/>
      <c r="K527" s="399"/>
      <c r="L527" s="344"/>
      <c r="M527" s="344"/>
      <c r="N527" s="343"/>
      <c r="O527" s="339"/>
      <c r="P527" s="342"/>
      <c r="Q527" s="409"/>
      <c r="R527" s="383" t="str">
        <f t="shared" si="32"/>
        <v/>
      </c>
      <c r="S527" s="384" t="str">
        <f t="shared" si="33"/>
        <v/>
      </c>
      <c r="T527" s="393"/>
      <c r="U527" s="393"/>
      <c r="V527" s="418"/>
      <c r="W527" s="383" t="str">
        <f t="shared" si="34"/>
        <v/>
      </c>
      <c r="X527" s="384" t="str">
        <f t="shared" si="35"/>
        <v/>
      </c>
      <c r="Y527" s="392"/>
      <c r="Z527" s="411"/>
      <c r="AA527" s="4"/>
      <c r="AB527" s="3"/>
      <c r="AC527" s="3"/>
    </row>
    <row r="528" spans="1:29" ht="15" customHeight="1" x14ac:dyDescent="0.3">
      <c r="A528" s="3"/>
      <c r="B528" s="4"/>
      <c r="C528" s="389"/>
      <c r="D528" s="400"/>
      <c r="E528" s="400"/>
      <c r="F528" s="443"/>
      <c r="G528" s="445"/>
      <c r="H528" s="344"/>
      <c r="I528" s="341"/>
      <c r="J528" s="400"/>
      <c r="K528" s="399"/>
      <c r="L528" s="344"/>
      <c r="M528" s="344"/>
      <c r="N528" s="343"/>
      <c r="O528" s="339"/>
      <c r="P528" s="342"/>
      <c r="Q528" s="409"/>
      <c r="R528" s="383" t="str">
        <f t="shared" si="32"/>
        <v/>
      </c>
      <c r="S528" s="384" t="str">
        <f t="shared" si="33"/>
        <v/>
      </c>
      <c r="T528" s="393"/>
      <c r="U528" s="393"/>
      <c r="V528" s="418"/>
      <c r="W528" s="383" t="str">
        <f t="shared" si="34"/>
        <v/>
      </c>
      <c r="X528" s="384" t="str">
        <f t="shared" si="35"/>
        <v/>
      </c>
      <c r="Y528" s="392"/>
      <c r="Z528" s="411"/>
      <c r="AA528" s="4"/>
      <c r="AB528" s="3"/>
      <c r="AC528" s="3"/>
    </row>
    <row r="529" spans="1:29" ht="15" customHeight="1" x14ac:dyDescent="0.3">
      <c r="A529" s="3"/>
      <c r="B529" s="4"/>
      <c r="C529" s="389"/>
      <c r="D529" s="400"/>
      <c r="E529" s="400"/>
      <c r="F529" s="443"/>
      <c r="G529" s="445"/>
      <c r="H529" s="344"/>
      <c r="I529" s="341"/>
      <c r="J529" s="400"/>
      <c r="K529" s="399"/>
      <c r="L529" s="344"/>
      <c r="M529" s="344"/>
      <c r="N529" s="343"/>
      <c r="O529" s="339"/>
      <c r="P529" s="342"/>
      <c r="Q529" s="409"/>
      <c r="R529" s="383" t="str">
        <f t="shared" si="32"/>
        <v/>
      </c>
      <c r="S529" s="384" t="str">
        <f t="shared" si="33"/>
        <v/>
      </c>
      <c r="T529" s="393"/>
      <c r="U529" s="393"/>
      <c r="V529" s="418"/>
      <c r="W529" s="383" t="str">
        <f t="shared" si="34"/>
        <v/>
      </c>
      <c r="X529" s="384" t="str">
        <f t="shared" si="35"/>
        <v/>
      </c>
      <c r="Y529" s="392"/>
      <c r="Z529" s="411"/>
      <c r="AA529" s="4"/>
      <c r="AB529" s="3"/>
      <c r="AC529" s="3"/>
    </row>
    <row r="530" spans="1:29" ht="15" customHeight="1" x14ac:dyDescent="0.3">
      <c r="A530" s="3"/>
      <c r="B530" s="4"/>
      <c r="C530" s="390"/>
      <c r="D530" s="400"/>
      <c r="E530" s="400"/>
      <c r="F530" s="443"/>
      <c r="G530" s="445"/>
      <c r="H530" s="346"/>
      <c r="I530" s="341"/>
      <c r="J530" s="400"/>
      <c r="K530" s="399"/>
      <c r="L530" s="346"/>
      <c r="M530" s="344"/>
      <c r="N530" s="347"/>
      <c r="O530" s="339"/>
      <c r="P530" s="345"/>
      <c r="Q530" s="409"/>
      <c r="R530" s="383" t="str">
        <f t="shared" si="32"/>
        <v/>
      </c>
      <c r="S530" s="384" t="str">
        <f t="shared" si="33"/>
        <v/>
      </c>
      <c r="T530" s="394"/>
      <c r="U530" s="394"/>
      <c r="V530" s="418">
        <f>IFERROR(MATCH(I530,LIST_RISK_PHRASES[Annex 2.6],0),0)</f>
        <v>0</v>
      </c>
      <c r="W530" s="383" t="str">
        <f t="shared" ref="W530" si="36">IF(OR(C530="",N530="",N530=0),"",IF(OR(F530="OTHER",F530="Toner",F530="Ink",F530="Varnish",I530="Not relevant classification",V530=0),"not relevant",N530*P530/100))</f>
        <v/>
      </c>
      <c r="X530" s="384" t="str">
        <f t="shared" ref="X530" si="37">IF(OR(W530="Not relevant",W530=0,W530=""),"",IF(AND((NOT(W530="")),W530&gt;0.1,W530&lt;&gt;"Not relevant"),"YES","NO"))</f>
        <v/>
      </c>
      <c r="Y530" s="392"/>
      <c r="Z530" s="411"/>
      <c r="AA530" s="4"/>
      <c r="AB530" s="3"/>
      <c r="AC530" s="3"/>
    </row>
    <row r="531" spans="1:29" x14ac:dyDescent="0.3">
      <c r="A531" s="3"/>
      <c r="B531" s="4"/>
      <c r="C531" s="4"/>
      <c r="D531" s="4"/>
      <c r="E531" s="4"/>
      <c r="F531" s="4"/>
      <c r="G531" s="4"/>
      <c r="H531" s="4"/>
      <c r="I531" s="4"/>
      <c r="J531" s="4"/>
      <c r="K531" s="4"/>
      <c r="L531" s="4"/>
      <c r="M531" s="4"/>
      <c r="N531" s="4"/>
      <c r="O531" s="4"/>
      <c r="P531" s="4"/>
      <c r="Q531" s="4"/>
      <c r="R531" s="4"/>
      <c r="S531" s="4"/>
      <c r="T531" s="4"/>
      <c r="U531" s="4"/>
      <c r="V531" s="8"/>
      <c r="W531" s="4"/>
      <c r="X531" s="4"/>
      <c r="Y531" s="4"/>
      <c r="Z531" s="4"/>
      <c r="AA531" s="4"/>
      <c r="AB531" s="3"/>
      <c r="AC531" s="3"/>
    </row>
    <row r="532" spans="1:29" x14ac:dyDescent="0.3">
      <c r="A532" s="3"/>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3"/>
      <c r="AC532" s="3"/>
    </row>
    <row r="533" spans="1:29" ht="8.4"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row>
    <row r="534" spans="1:29" ht="7.2"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row>
    <row r="535" spans="1:29" ht="16.2" customHeight="1" x14ac:dyDescent="0.3">
      <c r="A535" s="3"/>
      <c r="B535" s="3"/>
      <c r="C535" s="325" t="s">
        <v>567</v>
      </c>
      <c r="D535" s="415"/>
      <c r="E535" s="415"/>
      <c r="F535" s="415"/>
      <c r="G535" s="415"/>
      <c r="H535" s="415"/>
      <c r="I535" s="415"/>
      <c r="J535" s="415"/>
      <c r="K535" s="415"/>
      <c r="L535" s="415"/>
      <c r="M535" s="415"/>
      <c r="N535" s="415"/>
      <c r="O535" s="416"/>
      <c r="P535" s="416"/>
      <c r="Q535" s="3"/>
      <c r="R535" s="3"/>
      <c r="S535" s="3"/>
      <c r="T535" s="3"/>
      <c r="U535" s="3"/>
      <c r="V535" s="3"/>
      <c r="W535" s="3"/>
      <c r="X535" s="3"/>
      <c r="Y535" s="3"/>
      <c r="Z535" s="3"/>
      <c r="AA535" s="3"/>
      <c r="AB535" s="3"/>
      <c r="AC535" s="3"/>
    </row>
    <row r="536" spans="1:29" ht="27.6" customHeight="1" x14ac:dyDescent="0.3">
      <c r="A536" s="3"/>
      <c r="B536" s="3"/>
      <c r="C536" s="42"/>
      <c r="D536" s="398" t="s">
        <v>177</v>
      </c>
      <c r="E536" s="584" t="s">
        <v>691</v>
      </c>
      <c r="F536" s="584"/>
      <c r="G536" s="584"/>
      <c r="H536" s="584"/>
      <c r="I536" s="584"/>
      <c r="J536" s="584"/>
      <c r="K536" s="584"/>
      <c r="L536" s="584"/>
      <c r="M536" s="584"/>
      <c r="N536" s="584"/>
      <c r="O536" s="44"/>
      <c r="P536" s="44"/>
      <c r="Q536" s="3"/>
      <c r="R536" s="3"/>
      <c r="S536" s="3"/>
      <c r="T536" s="3"/>
      <c r="U536" s="3"/>
      <c r="V536" s="3"/>
      <c r="W536" s="3"/>
      <c r="X536" s="3"/>
      <c r="Y536" s="3"/>
      <c r="Z536" s="3"/>
      <c r="AA536" s="3"/>
      <c r="AB536" s="3"/>
      <c r="AC536" s="3"/>
    </row>
    <row r="537" spans="1:29" ht="16.2" customHeight="1" x14ac:dyDescent="0.3">
      <c r="A537" s="3"/>
      <c r="B537" s="3"/>
      <c r="C537" s="42"/>
      <c r="D537" s="398" t="s">
        <v>178</v>
      </c>
      <c r="E537" s="585" t="s">
        <v>666</v>
      </c>
      <c r="F537" s="585"/>
      <c r="G537" s="585"/>
      <c r="H537" s="585"/>
      <c r="I537" s="585"/>
      <c r="J537" s="585"/>
      <c r="K537" s="585"/>
      <c r="L537" s="585"/>
      <c r="M537" s="585"/>
      <c r="N537" s="585"/>
      <c r="O537" s="44"/>
      <c r="P537" s="44"/>
      <c r="Q537" s="3"/>
      <c r="R537" s="3"/>
      <c r="S537" s="3"/>
      <c r="T537" s="3"/>
      <c r="U537" s="3"/>
      <c r="V537" s="3"/>
      <c r="W537" s="3"/>
      <c r="X537" s="3"/>
      <c r="Y537" s="3"/>
      <c r="Z537" s="3"/>
      <c r="AA537" s="3"/>
      <c r="AB537" s="3"/>
      <c r="AC537" s="3"/>
    </row>
    <row r="538" spans="1:29" ht="15" customHeight="1" x14ac:dyDescent="0.3">
      <c r="A538" s="3"/>
      <c r="B538" s="3"/>
      <c r="C538" s="42"/>
      <c r="D538" s="398" t="s">
        <v>179</v>
      </c>
      <c r="E538" s="585" t="s">
        <v>667</v>
      </c>
      <c r="F538" s="585"/>
      <c r="G538" s="585"/>
      <c r="H538" s="585"/>
      <c r="I538" s="585"/>
      <c r="J538" s="585"/>
      <c r="K538" s="585"/>
      <c r="L538" s="585"/>
      <c r="M538" s="585"/>
      <c r="N538" s="585"/>
      <c r="O538" s="44"/>
      <c r="P538" s="44"/>
      <c r="Q538" s="3"/>
      <c r="R538" s="3"/>
      <c r="S538" s="3"/>
      <c r="T538" s="3"/>
      <c r="U538" s="3"/>
      <c r="V538" s="3"/>
      <c r="W538" s="3"/>
      <c r="X538" s="3"/>
      <c r="Y538" s="3"/>
      <c r="Z538" s="3"/>
      <c r="AA538" s="3"/>
      <c r="AB538" s="3"/>
      <c r="AC538" s="3"/>
    </row>
    <row r="539" spans="1:29" x14ac:dyDescent="0.3">
      <c r="A539" s="3"/>
      <c r="B539" s="3"/>
      <c r="C539" s="42"/>
      <c r="D539" s="42" t="s">
        <v>660</v>
      </c>
      <c r="E539" s="584" t="s">
        <v>659</v>
      </c>
      <c r="F539" s="584"/>
      <c r="G539" s="584"/>
      <c r="H539" s="584"/>
      <c r="I539" s="584"/>
      <c r="J539" s="584"/>
      <c r="K539" s="584"/>
      <c r="L539" s="584"/>
      <c r="M539" s="584"/>
      <c r="N539" s="584"/>
      <c r="O539" s="44"/>
      <c r="P539" s="44"/>
      <c r="Q539" s="3"/>
      <c r="R539" s="3"/>
      <c r="S539" s="3"/>
      <c r="T539" s="3"/>
      <c r="U539" s="3"/>
      <c r="V539" s="3"/>
      <c r="W539" s="3"/>
      <c r="X539" s="3"/>
      <c r="Y539" s="3"/>
      <c r="Z539" s="3"/>
      <c r="AA539" s="3"/>
      <c r="AB539" s="3"/>
      <c r="AC539" s="3"/>
    </row>
    <row r="540" spans="1:29" x14ac:dyDescent="0.3">
      <c r="A540" s="3"/>
      <c r="B540" s="3"/>
      <c r="C540" s="42"/>
      <c r="D540" s="42" t="s">
        <v>663</v>
      </c>
      <c r="E540" s="584" t="s">
        <v>664</v>
      </c>
      <c r="F540" s="584"/>
      <c r="G540" s="584"/>
      <c r="H540" s="584"/>
      <c r="I540" s="584"/>
      <c r="J540" s="584"/>
      <c r="K540" s="584"/>
      <c r="L540" s="584"/>
      <c r="M540" s="584"/>
      <c r="N540" s="584"/>
      <c r="O540" s="44"/>
      <c r="P540" s="44"/>
      <c r="Q540" s="3"/>
      <c r="R540" s="3"/>
      <c r="S540" s="3"/>
      <c r="T540" s="3"/>
      <c r="U540" s="3"/>
      <c r="V540" s="3"/>
      <c r="W540" s="3"/>
      <c r="X540" s="3"/>
      <c r="Y540" s="3"/>
      <c r="Z540" s="3"/>
      <c r="AA540" s="3"/>
      <c r="AB540" s="3"/>
      <c r="AC540" s="3"/>
    </row>
    <row r="541" spans="1:29" x14ac:dyDescent="0.3">
      <c r="A541" s="3"/>
      <c r="B541" s="3"/>
      <c r="C541" s="42"/>
      <c r="D541" s="398" t="s">
        <v>180</v>
      </c>
      <c r="E541" s="584" t="s">
        <v>668</v>
      </c>
      <c r="F541" s="584"/>
      <c r="G541" s="584"/>
      <c r="H541" s="584"/>
      <c r="I541" s="584"/>
      <c r="J541" s="584"/>
      <c r="K541" s="584"/>
      <c r="L541" s="584"/>
      <c r="M541" s="584"/>
      <c r="N541" s="584"/>
      <c r="O541" s="44"/>
      <c r="P541" s="44"/>
      <c r="Q541" s="3"/>
      <c r="R541" s="3"/>
      <c r="S541" s="3"/>
      <c r="T541" s="3"/>
      <c r="U541" s="3"/>
      <c r="V541" s="3"/>
      <c r="W541" s="3"/>
      <c r="X541" s="3"/>
      <c r="Y541" s="3"/>
      <c r="Z541" s="3"/>
      <c r="AA541" s="3"/>
      <c r="AB541" s="3"/>
      <c r="AC541" s="3"/>
    </row>
    <row r="542" spans="1:29" ht="42.6" customHeight="1" x14ac:dyDescent="0.3">
      <c r="A542" s="3"/>
      <c r="B542" s="3"/>
      <c r="C542" s="42"/>
      <c r="D542" s="398" t="s">
        <v>670</v>
      </c>
      <c r="E542" s="584" t="s">
        <v>681</v>
      </c>
      <c r="F542" s="584"/>
      <c r="G542" s="584"/>
      <c r="H542" s="584"/>
      <c r="I542" s="584"/>
      <c r="J542" s="584"/>
      <c r="K542" s="584"/>
      <c r="L542" s="584"/>
      <c r="M542" s="584"/>
      <c r="N542" s="584"/>
      <c r="O542" s="44"/>
      <c r="P542" s="44"/>
      <c r="Q542" s="3"/>
      <c r="R542" s="3"/>
      <c r="S542" s="3"/>
      <c r="T542" s="3"/>
      <c r="U542" s="3"/>
      <c r="V542" s="3"/>
      <c r="W542" s="3"/>
      <c r="X542" s="3"/>
      <c r="Y542" s="3"/>
      <c r="Z542" s="3"/>
      <c r="AA542" s="3"/>
      <c r="AB542" s="3"/>
      <c r="AC542" s="3"/>
    </row>
    <row r="543" spans="1:29" ht="18" customHeight="1" x14ac:dyDescent="0.3">
      <c r="A543" s="3"/>
      <c r="B543" s="3"/>
      <c r="C543" s="42"/>
      <c r="D543" s="398" t="s">
        <v>669</v>
      </c>
      <c r="E543" s="584" t="s">
        <v>671</v>
      </c>
      <c r="F543" s="584"/>
      <c r="G543" s="584"/>
      <c r="H543" s="584"/>
      <c r="I543" s="584"/>
      <c r="J543" s="584"/>
      <c r="K543" s="584"/>
      <c r="L543" s="584"/>
      <c r="M543" s="584"/>
      <c r="N543" s="584"/>
      <c r="O543" s="44"/>
      <c r="P543" s="44"/>
      <c r="Q543" s="3"/>
      <c r="R543" s="3"/>
      <c r="S543" s="3"/>
      <c r="T543" s="3"/>
      <c r="U543" s="3"/>
      <c r="V543" s="3"/>
      <c r="W543" s="3"/>
      <c r="X543" s="3"/>
      <c r="Y543" s="3"/>
      <c r="Z543" s="3"/>
      <c r="AA543" s="3"/>
      <c r="AB543" s="3"/>
      <c r="AC543" s="3"/>
    </row>
    <row r="544" spans="1:29" ht="28.95" customHeight="1" x14ac:dyDescent="0.3">
      <c r="A544" s="3"/>
      <c r="B544" s="3"/>
      <c r="C544" s="42"/>
      <c r="D544" s="398" t="s">
        <v>181</v>
      </c>
      <c r="E544" s="584" t="s">
        <v>674</v>
      </c>
      <c r="F544" s="584"/>
      <c r="G544" s="584"/>
      <c r="H544" s="584"/>
      <c r="I544" s="584"/>
      <c r="J544" s="584"/>
      <c r="K544" s="584"/>
      <c r="L544" s="584"/>
      <c r="M544" s="584"/>
      <c r="N544" s="584"/>
      <c r="O544" s="44"/>
      <c r="P544" s="44"/>
      <c r="Q544" s="3"/>
      <c r="R544" s="3"/>
      <c r="S544" s="3"/>
      <c r="T544" s="3"/>
      <c r="U544" s="3"/>
      <c r="V544" s="3"/>
      <c r="W544" s="3"/>
      <c r="X544" s="3"/>
      <c r="Y544" s="3"/>
      <c r="Z544" s="3"/>
      <c r="AA544" s="3"/>
      <c r="AB544" s="3"/>
      <c r="AC544" s="3"/>
    </row>
    <row r="545" spans="1:29" ht="16.95" customHeight="1" x14ac:dyDescent="0.3">
      <c r="A545" s="3"/>
      <c r="B545" s="3"/>
      <c r="C545" s="42"/>
      <c r="D545" s="398" t="s">
        <v>598</v>
      </c>
      <c r="E545" s="584" t="s">
        <v>672</v>
      </c>
      <c r="F545" s="584"/>
      <c r="G545" s="584"/>
      <c r="H545" s="584"/>
      <c r="I545" s="584"/>
      <c r="J545" s="584"/>
      <c r="K545" s="584"/>
      <c r="L545" s="584"/>
      <c r="M545" s="584"/>
      <c r="N545" s="584"/>
      <c r="O545" s="44"/>
      <c r="P545" s="44"/>
      <c r="Q545" s="3"/>
      <c r="R545" s="3"/>
      <c r="S545" s="3"/>
      <c r="T545" s="3"/>
      <c r="U545" s="3"/>
      <c r="V545" s="3"/>
      <c r="W545" s="3"/>
      <c r="X545" s="3"/>
      <c r="Y545" s="3"/>
      <c r="Z545" s="3"/>
      <c r="AA545" s="3"/>
      <c r="AB545" s="3"/>
      <c r="AC545" s="3"/>
    </row>
    <row r="546" spans="1:29" ht="16.95" customHeight="1" x14ac:dyDescent="0.3">
      <c r="A546" s="3"/>
      <c r="B546" s="3"/>
      <c r="C546" s="42"/>
      <c r="D546" s="398" t="s">
        <v>599</v>
      </c>
      <c r="E546" s="584" t="s">
        <v>673</v>
      </c>
      <c r="F546" s="584"/>
      <c r="G546" s="584"/>
      <c r="H546" s="584"/>
      <c r="I546" s="584"/>
      <c r="J546" s="584"/>
      <c r="K546" s="584"/>
      <c r="L546" s="584"/>
      <c r="M546" s="584"/>
      <c r="N546" s="584"/>
      <c r="O546" s="44"/>
      <c r="P546" s="44"/>
      <c r="Q546" s="3"/>
      <c r="R546" s="3"/>
      <c r="S546" s="3"/>
      <c r="T546" s="3"/>
      <c r="U546" s="3"/>
      <c r="V546" s="3"/>
      <c r="W546" s="3"/>
      <c r="X546" s="3"/>
      <c r="Y546" s="3"/>
      <c r="Z546" s="3"/>
      <c r="AA546" s="3"/>
      <c r="AB546" s="3"/>
      <c r="AC546" s="3"/>
    </row>
    <row r="547" spans="1:29" ht="33" customHeight="1" x14ac:dyDescent="0.3">
      <c r="A547" s="3"/>
      <c r="B547" s="3"/>
      <c r="C547" s="42"/>
      <c r="D547" s="398" t="s">
        <v>182</v>
      </c>
      <c r="E547" s="584" t="s">
        <v>699</v>
      </c>
      <c r="F547" s="584"/>
      <c r="G547" s="584"/>
      <c r="H547" s="584"/>
      <c r="I547" s="584"/>
      <c r="J547" s="584"/>
      <c r="K547" s="584"/>
      <c r="L547" s="584"/>
      <c r="M547" s="584"/>
      <c r="N547" s="584"/>
      <c r="O547" s="44"/>
      <c r="P547" s="44"/>
      <c r="Q547" s="3"/>
      <c r="R547" s="3"/>
      <c r="S547" s="3"/>
      <c r="T547" s="3"/>
      <c r="U547" s="3"/>
      <c r="V547" s="3"/>
      <c r="W547" s="3"/>
      <c r="X547" s="3"/>
      <c r="Y547" s="3"/>
      <c r="Z547" s="3"/>
      <c r="AA547" s="3"/>
      <c r="AB547" s="3"/>
      <c r="AC547" s="3"/>
    </row>
    <row r="548" spans="1:29" ht="16.95" customHeight="1" x14ac:dyDescent="0.3">
      <c r="A548" s="3"/>
      <c r="B548" s="3"/>
      <c r="C548" s="42"/>
      <c r="D548" s="398" t="s">
        <v>183</v>
      </c>
      <c r="E548" s="584" t="s">
        <v>675</v>
      </c>
      <c r="F548" s="584"/>
      <c r="G548" s="584"/>
      <c r="H548" s="584"/>
      <c r="I548" s="584"/>
      <c r="J548" s="584"/>
      <c r="K548" s="584"/>
      <c r="L548" s="584"/>
      <c r="M548" s="584"/>
      <c r="N548" s="584"/>
      <c r="O548" s="44"/>
      <c r="P548" s="44"/>
      <c r="Q548" s="3"/>
      <c r="R548" s="3"/>
      <c r="S548" s="3"/>
      <c r="T548" s="3"/>
      <c r="U548" s="3"/>
      <c r="V548" s="3"/>
      <c r="W548" s="3"/>
      <c r="X548" s="3"/>
      <c r="Y548" s="3"/>
      <c r="Z548" s="3"/>
      <c r="AA548" s="3"/>
      <c r="AB548" s="3"/>
      <c r="AC548" s="3"/>
    </row>
    <row r="549" spans="1:29" ht="16.95" customHeight="1" x14ac:dyDescent="0.3">
      <c r="A549" s="3"/>
      <c r="B549" s="3"/>
      <c r="C549" s="42"/>
      <c r="D549" s="398" t="s">
        <v>590</v>
      </c>
      <c r="E549" s="584" t="s">
        <v>591</v>
      </c>
      <c r="F549" s="584"/>
      <c r="G549" s="584"/>
      <c r="H549" s="584"/>
      <c r="I549" s="584"/>
      <c r="J549" s="584"/>
      <c r="K549" s="584"/>
      <c r="L549" s="584"/>
      <c r="M549" s="584"/>
      <c r="N549" s="584"/>
      <c r="O549" s="44"/>
      <c r="P549" s="44"/>
      <c r="Q549" s="3"/>
      <c r="R549" s="3"/>
      <c r="S549" s="3"/>
      <c r="T549" s="3"/>
      <c r="U549" s="3"/>
      <c r="V549" s="3"/>
      <c r="W549" s="3"/>
      <c r="X549" s="3"/>
      <c r="Y549" s="3"/>
      <c r="Z549" s="3"/>
      <c r="AA549" s="3"/>
      <c r="AB549" s="3"/>
      <c r="AC549" s="3"/>
    </row>
    <row r="550" spans="1:29" ht="15" customHeight="1" x14ac:dyDescent="0.3">
      <c r="A550" s="3"/>
      <c r="B550" s="3"/>
      <c r="C550" s="42"/>
      <c r="D550" s="42" t="s">
        <v>184</v>
      </c>
      <c r="E550" s="584" t="s">
        <v>185</v>
      </c>
      <c r="F550" s="584"/>
      <c r="G550" s="584"/>
      <c r="H550" s="584"/>
      <c r="I550" s="584"/>
      <c r="J550" s="584"/>
      <c r="K550" s="584"/>
      <c r="L550" s="584"/>
      <c r="M550" s="584"/>
      <c r="N550" s="584"/>
      <c r="O550" s="44"/>
      <c r="P550" s="44"/>
      <c r="Q550" s="3"/>
      <c r="R550" s="3"/>
      <c r="S550" s="3"/>
      <c r="T550" s="3"/>
      <c r="U550" s="3"/>
      <c r="V550" s="3"/>
      <c r="W550" s="3"/>
      <c r="X550" s="3"/>
      <c r="Y550" s="3"/>
      <c r="Z550" s="3"/>
      <c r="AA550" s="3"/>
      <c r="AB550" s="3"/>
      <c r="AC550" s="3"/>
    </row>
    <row r="551" spans="1:29" ht="31.2" customHeight="1" x14ac:dyDescent="0.3">
      <c r="A551" s="3"/>
      <c r="B551" s="3"/>
      <c r="C551" s="42"/>
      <c r="D551" s="398" t="s">
        <v>186</v>
      </c>
      <c r="E551" s="584" t="s">
        <v>692</v>
      </c>
      <c r="F551" s="584"/>
      <c r="G551" s="584"/>
      <c r="H551" s="584"/>
      <c r="I551" s="584"/>
      <c r="J551" s="584"/>
      <c r="K551" s="584"/>
      <c r="L551" s="584"/>
      <c r="M551" s="584"/>
      <c r="N551" s="584"/>
      <c r="O551" s="44"/>
      <c r="P551" s="44"/>
      <c r="Q551" s="3"/>
      <c r="R551" s="3"/>
      <c r="S551" s="3"/>
      <c r="T551" s="3"/>
      <c r="U551" s="3"/>
      <c r="V551" s="3"/>
      <c r="W551" s="3"/>
      <c r="X551" s="3"/>
      <c r="Y551" s="3"/>
      <c r="Z551" s="3"/>
      <c r="AA551" s="3"/>
      <c r="AB551" s="3"/>
      <c r="AC551" s="3"/>
    </row>
    <row r="552" spans="1:29" ht="31.95" customHeight="1" x14ac:dyDescent="0.3">
      <c r="A552" s="3"/>
      <c r="B552" s="3"/>
      <c r="C552" s="42"/>
      <c r="D552" s="398" t="s">
        <v>187</v>
      </c>
      <c r="E552" s="584" t="s">
        <v>665</v>
      </c>
      <c r="F552" s="584"/>
      <c r="G552" s="584"/>
      <c r="H552" s="584"/>
      <c r="I552" s="584"/>
      <c r="J552" s="584"/>
      <c r="K552" s="584"/>
      <c r="L552" s="584"/>
      <c r="M552" s="584"/>
      <c r="N552" s="584"/>
      <c r="O552" s="44"/>
      <c r="P552" s="44"/>
      <c r="Q552" s="3"/>
      <c r="R552" s="3"/>
      <c r="S552" s="3"/>
      <c r="T552" s="3"/>
      <c r="U552" s="3"/>
      <c r="V552" s="3"/>
      <c r="W552" s="3"/>
      <c r="X552" s="3"/>
      <c r="Y552" s="3"/>
      <c r="Z552" s="3"/>
      <c r="AA552" s="3"/>
      <c r="AB552" s="3"/>
      <c r="AC552" s="3"/>
    </row>
    <row r="553" spans="1:29" x14ac:dyDescent="0.3">
      <c r="A553" s="3"/>
      <c r="B553" s="3"/>
      <c r="C553" s="42"/>
      <c r="D553" s="176" t="s">
        <v>188</v>
      </c>
      <c r="E553" s="584" t="s">
        <v>189</v>
      </c>
      <c r="F553" s="584"/>
      <c r="G553" s="584"/>
      <c r="H553" s="584"/>
      <c r="I553" s="584"/>
      <c r="J553" s="584"/>
      <c r="K553" s="584"/>
      <c r="L553" s="584"/>
      <c r="M553" s="584"/>
      <c r="N553" s="584"/>
      <c r="O553" s="44"/>
      <c r="P553" s="44"/>
      <c r="Q553" s="3"/>
      <c r="R553" s="3"/>
      <c r="S553" s="3"/>
      <c r="T553" s="3"/>
      <c r="U553" s="3"/>
      <c r="V553" s="3"/>
      <c r="W553" s="3"/>
      <c r="X553" s="3"/>
      <c r="Y553" s="3"/>
      <c r="Z553" s="3"/>
      <c r="AA553" s="3"/>
      <c r="AB553" s="3"/>
      <c r="AC553" s="3"/>
    </row>
    <row r="554" spans="1:29" x14ac:dyDescent="0.3">
      <c r="A554" s="3"/>
      <c r="B554" s="3"/>
      <c r="C554" s="42"/>
      <c r="D554" s="176" t="s">
        <v>190</v>
      </c>
      <c r="E554" s="584" t="s">
        <v>161</v>
      </c>
      <c r="F554" s="584"/>
      <c r="G554" s="584"/>
      <c r="H554" s="584"/>
      <c r="I554" s="584"/>
      <c r="J554" s="584"/>
      <c r="K554" s="584"/>
      <c r="L554" s="584"/>
      <c r="M554" s="584"/>
      <c r="N554" s="584"/>
      <c r="O554" s="44"/>
      <c r="P554" s="44"/>
      <c r="Q554" s="3"/>
      <c r="R554" s="3"/>
      <c r="S554" s="3"/>
      <c r="T554" s="3"/>
      <c r="U554" s="3"/>
      <c r="V554" s="3"/>
      <c r="W554" s="3"/>
      <c r="X554" s="3"/>
      <c r="Y554" s="3"/>
      <c r="Z554" s="3"/>
      <c r="AA554" s="3"/>
      <c r="AB554" s="3"/>
      <c r="AC554" s="3"/>
    </row>
    <row r="555" spans="1:29" ht="47.4" customHeight="1" x14ac:dyDescent="0.3">
      <c r="A555" s="3"/>
      <c r="B555" s="3"/>
      <c r="C555" s="42"/>
      <c r="D555" s="398" t="s">
        <v>657</v>
      </c>
      <c r="E555" s="584" t="s">
        <v>704</v>
      </c>
      <c r="F555" s="584"/>
      <c r="G555" s="584"/>
      <c r="H555" s="584"/>
      <c r="I555" s="584"/>
      <c r="J555" s="584"/>
      <c r="K555" s="584"/>
      <c r="L555" s="584"/>
      <c r="M555" s="584"/>
      <c r="N555" s="584"/>
      <c r="O555" s="44"/>
      <c r="P555" s="44"/>
      <c r="Q555" s="3"/>
      <c r="R555" s="3"/>
      <c r="S555" s="3"/>
      <c r="T555" s="3"/>
      <c r="U555" s="3"/>
      <c r="V555" s="3"/>
      <c r="W555" s="3"/>
      <c r="X555" s="3"/>
      <c r="Y555" s="3"/>
      <c r="Z555" s="3"/>
      <c r="AA555" s="3"/>
      <c r="AB555" s="3"/>
      <c r="AC555" s="3"/>
    </row>
    <row r="556" spans="1:29" ht="27" customHeight="1" x14ac:dyDescent="0.3">
      <c r="A556" s="3"/>
      <c r="B556" s="3"/>
      <c r="C556" s="42"/>
      <c r="D556" s="398" t="s">
        <v>676</v>
      </c>
      <c r="E556" s="584" t="s">
        <v>677</v>
      </c>
      <c r="F556" s="584"/>
      <c r="G556" s="584"/>
      <c r="H556" s="584"/>
      <c r="I556" s="584"/>
      <c r="J556" s="584"/>
      <c r="K556" s="584"/>
      <c r="L556" s="584"/>
      <c r="M556" s="584"/>
      <c r="N556" s="584"/>
      <c r="O556" s="44"/>
      <c r="P556" s="44"/>
      <c r="Q556" s="3"/>
      <c r="R556" s="3"/>
      <c r="S556" s="3"/>
      <c r="T556" s="3"/>
      <c r="U556" s="3"/>
      <c r="V556" s="3"/>
      <c r="W556" s="3"/>
      <c r="X556" s="3"/>
      <c r="Y556" s="3"/>
      <c r="Z556" s="3"/>
      <c r="AA556" s="3"/>
      <c r="AB556" s="3"/>
      <c r="AC556" s="3"/>
    </row>
    <row r="557" spans="1:29" x14ac:dyDescent="0.3">
      <c r="A557" s="3"/>
      <c r="B557" s="3"/>
      <c r="C557" s="438" t="s">
        <v>694</v>
      </c>
      <c r="D557" s="42"/>
      <c r="E557" s="42"/>
      <c r="F557" s="42"/>
      <c r="G557" s="42"/>
      <c r="H557" s="42"/>
      <c r="I557" s="42"/>
      <c r="J557" s="42"/>
      <c r="K557" s="42"/>
      <c r="L557" s="42"/>
      <c r="M557" s="42"/>
      <c r="N557" s="42"/>
      <c r="O557" s="44"/>
      <c r="P557" s="44"/>
      <c r="Q557" s="3"/>
      <c r="R557" s="3"/>
      <c r="S557" s="3"/>
      <c r="T557" s="3"/>
      <c r="U557" s="3"/>
      <c r="V557" s="3"/>
      <c r="W557" s="3"/>
      <c r="X557" s="3"/>
      <c r="Y557" s="3"/>
      <c r="Z557" s="3"/>
      <c r="AA557" s="3"/>
      <c r="AB557" s="3"/>
      <c r="AC557" s="3"/>
    </row>
    <row r="558" spans="1:29" ht="14.4" customHeight="1" x14ac:dyDescent="0.3">
      <c r="A558" s="3"/>
      <c r="B558" s="3"/>
      <c r="C558" s="439" t="s">
        <v>683</v>
      </c>
      <c r="D558" s="431" t="s">
        <v>28</v>
      </c>
      <c r="E558" s="431" t="s">
        <v>29</v>
      </c>
      <c r="F558" s="425" t="s">
        <v>645</v>
      </c>
      <c r="G558" s="426" t="s">
        <v>682</v>
      </c>
      <c r="H558" s="427" t="s">
        <v>638</v>
      </c>
      <c r="I558" s="428" t="s">
        <v>695</v>
      </c>
      <c r="J558" s="431" t="s">
        <v>29</v>
      </c>
      <c r="K558" s="429"/>
      <c r="L558" s="427"/>
      <c r="M558" s="427"/>
      <c r="N558" s="430"/>
      <c r="O558" s="431">
        <v>6</v>
      </c>
      <c r="P558" s="432"/>
      <c r="Q558" s="433" t="s">
        <v>222</v>
      </c>
      <c r="R558" s="421" t="str">
        <f t="shared" ref="R558" si="38">IF(OR(N558="",N558=0),"",IF(OR(AND(I558="No relevant classification",J558&lt;&gt;"YES"),F558="OTHER",F558="Toner",F558="Ink",F558="Varnish",F558=""),"not relevant",N558*O558*P558/10000/1000*100))</f>
        <v/>
      </c>
      <c r="S558" s="422" t="str">
        <f t="shared" ref="S558" si="39">IF(OR(R558="Not relevant",R558=0,R558=""),"",IF(AND((NOT(R558="")),R558&gt;0.1),"YES","NO"))</f>
        <v/>
      </c>
      <c r="T558" s="434"/>
      <c r="U558" s="434"/>
      <c r="V558" s="435"/>
      <c r="W558" s="423" t="str">
        <f t="shared" ref="W558" si="40">IF(OR(C558="",N558="",N558=0),"",IF(OR(F558="OTHER",F558="Toner",F558="Ink",F558="Varnish",I558="No relevant classification",V558=0),"not relevant",N558*P558/100))</f>
        <v/>
      </c>
      <c r="X558" s="422" t="str">
        <f t="shared" ref="X558" si="41">IF(OR(R558="Not relevant",R558=0,R558=""),"",IF(AND((NOT(W558="")),W558&gt;0.1,W558&lt;&gt;"Not relevant"),"YES","NO"))</f>
        <v/>
      </c>
      <c r="Y558" s="436"/>
      <c r="Z558" s="437"/>
      <c r="AA558" s="3"/>
      <c r="AB558" s="3"/>
      <c r="AC558" s="3"/>
    </row>
    <row r="559" spans="1:29" ht="13.95" customHeight="1" x14ac:dyDescent="0.3">
      <c r="A559" s="3"/>
      <c r="B559" s="3"/>
      <c r="C559" s="439" t="s">
        <v>684</v>
      </c>
      <c r="D559" s="424"/>
      <c r="E559" s="424"/>
      <c r="F559" s="425" t="s">
        <v>658</v>
      </c>
      <c r="G559" s="426" t="s">
        <v>654</v>
      </c>
      <c r="H559" s="427"/>
      <c r="I559" s="428" t="s">
        <v>471</v>
      </c>
      <c r="J559" s="431" t="s">
        <v>28</v>
      </c>
      <c r="K559" s="429" t="s">
        <v>653</v>
      </c>
      <c r="L559" s="427" t="s">
        <v>652</v>
      </c>
      <c r="M559" s="427"/>
      <c r="N559" s="430">
        <v>3</v>
      </c>
      <c r="O559" s="431">
        <v>6</v>
      </c>
      <c r="P559" s="432">
        <v>100</v>
      </c>
      <c r="Q559" s="433" t="s">
        <v>221</v>
      </c>
      <c r="R559" s="421">
        <v>1.7999999999999999E-2</v>
      </c>
      <c r="S559" s="384" t="s">
        <v>29</v>
      </c>
      <c r="T559" s="434"/>
      <c r="U559" s="434"/>
      <c r="V559" s="435"/>
      <c r="W559" s="423" t="s">
        <v>693</v>
      </c>
      <c r="X559" s="384" t="s">
        <v>29</v>
      </c>
      <c r="Y559" s="436"/>
      <c r="Z559" s="437"/>
      <c r="AA559" s="3"/>
      <c r="AB559" s="3"/>
      <c r="AC559" s="3"/>
    </row>
    <row r="560" spans="1:29" ht="13.95" customHeight="1" x14ac:dyDescent="0.3">
      <c r="A560" s="3"/>
      <c r="B560" s="3"/>
      <c r="C560" s="439" t="s">
        <v>684</v>
      </c>
      <c r="D560" s="424"/>
      <c r="E560" s="424"/>
      <c r="F560" s="425" t="s">
        <v>658</v>
      </c>
      <c r="G560" s="426" t="s">
        <v>654</v>
      </c>
      <c r="H560" s="427"/>
      <c r="I560" s="428" t="s">
        <v>615</v>
      </c>
      <c r="J560" s="431" t="s">
        <v>28</v>
      </c>
      <c r="K560" s="429" t="s">
        <v>653</v>
      </c>
      <c r="L560" s="427" t="s">
        <v>652</v>
      </c>
      <c r="M560" s="427"/>
      <c r="N560" s="430">
        <v>3</v>
      </c>
      <c r="O560" s="431">
        <v>6</v>
      </c>
      <c r="P560" s="432">
        <v>100</v>
      </c>
      <c r="Q560" s="433" t="s">
        <v>221</v>
      </c>
      <c r="R560" s="421">
        <v>1.7999999999999999E-2</v>
      </c>
      <c r="S560" s="384" t="s">
        <v>29</v>
      </c>
      <c r="T560" s="434"/>
      <c r="U560" s="434"/>
      <c r="V560" s="435"/>
      <c r="W560" s="423">
        <v>3</v>
      </c>
      <c r="X560" s="384" t="s">
        <v>28</v>
      </c>
      <c r="Y560" s="436"/>
      <c r="Z560" s="437"/>
      <c r="AA560" s="3"/>
      <c r="AB560" s="3"/>
      <c r="AC560" s="3"/>
    </row>
    <row r="561" spans="1:29" ht="13.95" customHeight="1" x14ac:dyDescent="0.3">
      <c r="A561" s="3"/>
      <c r="B561" s="3"/>
      <c r="C561" s="439" t="s">
        <v>684</v>
      </c>
      <c r="D561" s="424"/>
      <c r="E561" s="424"/>
      <c r="F561" s="425" t="s">
        <v>658</v>
      </c>
      <c r="G561" s="426" t="s">
        <v>654</v>
      </c>
      <c r="H561" s="427"/>
      <c r="I561" s="428" t="s">
        <v>627</v>
      </c>
      <c r="J561" s="431" t="s">
        <v>28</v>
      </c>
      <c r="K561" s="429" t="s">
        <v>653</v>
      </c>
      <c r="L561" s="427" t="s">
        <v>652</v>
      </c>
      <c r="M561" s="427"/>
      <c r="N561" s="430">
        <v>3</v>
      </c>
      <c r="O561" s="431">
        <v>6</v>
      </c>
      <c r="P561" s="432">
        <v>100</v>
      </c>
      <c r="Q561" s="433" t="s">
        <v>221</v>
      </c>
      <c r="R561" s="421">
        <v>1.7999999999999999E-2</v>
      </c>
      <c r="S561" s="384" t="s">
        <v>29</v>
      </c>
      <c r="T561" s="434"/>
      <c r="U561" s="434"/>
      <c r="V561" s="435"/>
      <c r="W561" s="423" t="s">
        <v>693</v>
      </c>
      <c r="X561" s="384" t="s">
        <v>29</v>
      </c>
      <c r="Y561" s="436"/>
      <c r="Z561" s="437"/>
      <c r="AA561" s="3"/>
      <c r="AB561" s="3"/>
      <c r="AC561" s="3"/>
    </row>
    <row r="562" spans="1:29" ht="13.95" customHeight="1" x14ac:dyDescent="0.3">
      <c r="A562" s="3"/>
      <c r="B562" s="3"/>
      <c r="C562" s="439" t="s">
        <v>685</v>
      </c>
      <c r="D562" s="424"/>
      <c r="E562" s="424"/>
      <c r="F562" s="425" t="s">
        <v>658</v>
      </c>
      <c r="G562" s="426" t="s">
        <v>686</v>
      </c>
      <c r="H562" s="427"/>
      <c r="I562" s="428" t="s">
        <v>608</v>
      </c>
      <c r="J562" s="431" t="s">
        <v>29</v>
      </c>
      <c r="K562" s="429" t="s">
        <v>688</v>
      </c>
      <c r="L562" s="427" t="s">
        <v>687</v>
      </c>
      <c r="M562" s="427"/>
      <c r="N562" s="430">
        <v>12</v>
      </c>
      <c r="O562" s="431">
        <v>6</v>
      </c>
      <c r="P562" s="432">
        <v>100</v>
      </c>
      <c r="Q562" s="433" t="s">
        <v>221</v>
      </c>
      <c r="R562" s="421">
        <v>7.1999999999999995E-2</v>
      </c>
      <c r="S562" s="384" t="s">
        <v>29</v>
      </c>
      <c r="T562" s="434"/>
      <c r="U562" s="434"/>
      <c r="V562" s="435"/>
      <c r="W562" s="423" t="s">
        <v>693</v>
      </c>
      <c r="X562" s="384" t="s">
        <v>29</v>
      </c>
      <c r="Y562" s="436"/>
      <c r="Z562" s="437"/>
      <c r="AA562" s="3"/>
      <c r="AB562" s="3"/>
      <c r="AC562" s="3"/>
    </row>
    <row r="563" spans="1:29"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row>
    <row r="564" spans="1:29" ht="72"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row>
    <row r="565" spans="1:29" ht="72"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row>
    <row r="566" spans="1:29" ht="72"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row>
    <row r="567" spans="1:29" ht="72"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row>
    <row r="568" spans="1:29" ht="72"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row>
    <row r="569" spans="1:29" ht="72"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row>
    <row r="570" spans="1:29" ht="72"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row>
  </sheetData>
  <sheetProtection algorithmName="SHA-512" hashValue="4tkTZ8PMqo+qywJkJpr5bWaJDpiLpEuwZn6iGjlBXGEIxqF5YfqFh6sHadQhmp8bAXyBfUVEf5zDbUEoYexuzw==" saltValue="/paljIkh8RszPYiS1ESmVg==" spinCount="100000" sheet="1" objects="1" scenarios="1"/>
  <mergeCells count="23">
    <mergeCell ref="E553:N553"/>
    <mergeCell ref="E554:N554"/>
    <mergeCell ref="E556:N556"/>
    <mergeCell ref="E536:N536"/>
    <mergeCell ref="E537:N537"/>
    <mergeCell ref="E538:N538"/>
    <mergeCell ref="E541:N541"/>
    <mergeCell ref="E542:N542"/>
    <mergeCell ref="E555:N555"/>
    <mergeCell ref="E552:N552"/>
    <mergeCell ref="E539:N539"/>
    <mergeCell ref="E540:N540"/>
    <mergeCell ref="E550:N550"/>
    <mergeCell ref="E551:N551"/>
    <mergeCell ref="E543:N543"/>
    <mergeCell ref="E544:N544"/>
    <mergeCell ref="C5:P5"/>
    <mergeCell ref="C6:L6"/>
    <mergeCell ref="E547:N547"/>
    <mergeCell ref="E548:N548"/>
    <mergeCell ref="E549:N549"/>
    <mergeCell ref="E545:N545"/>
    <mergeCell ref="E546:N546"/>
  </mergeCells>
  <conditionalFormatting sqref="U437 T467:U530 V464:V530 X11:X530">
    <cfRule type="cellIs" dxfId="367" priority="221" operator="equal">
      <formula>"NO"</formula>
    </cfRule>
    <cfRule type="cellIs" dxfId="366" priority="222" operator="equal">
      <formula>"YES"</formula>
    </cfRule>
  </conditionalFormatting>
  <conditionalFormatting sqref="U10:U436 S10:S530">
    <cfRule type="cellIs" dxfId="365" priority="219" operator="equal">
      <formula>"NO"</formula>
    </cfRule>
    <cfRule type="cellIs" dxfId="364" priority="220" operator="equal">
      <formula>"YES"</formula>
    </cfRule>
  </conditionalFormatting>
  <conditionalFormatting sqref="U438:U466">
    <cfRule type="cellIs" dxfId="363" priority="217" operator="equal">
      <formula>"NO"</formula>
    </cfRule>
    <cfRule type="cellIs" dxfId="362" priority="218" operator="equal">
      <formula>"YES"</formula>
    </cfRule>
  </conditionalFormatting>
  <conditionalFormatting sqref="V10:V462">
    <cfRule type="cellIs" dxfId="361" priority="87" operator="equal">
      <formula>"NO"</formula>
    </cfRule>
    <cfRule type="cellIs" dxfId="360" priority="88" operator="equal">
      <formula>"YES"</formula>
    </cfRule>
  </conditionalFormatting>
  <conditionalFormatting sqref="V463">
    <cfRule type="cellIs" dxfId="359" priority="85" operator="equal">
      <formula>"NO"</formula>
    </cfRule>
    <cfRule type="cellIs" dxfId="358" priority="86" operator="equal">
      <formula>"YES"</formula>
    </cfRule>
  </conditionalFormatting>
  <conditionalFormatting sqref="T558:U562">
    <cfRule type="cellIs" dxfId="357" priority="69" operator="equal">
      <formula>"NO"</formula>
    </cfRule>
    <cfRule type="cellIs" dxfId="356" priority="70" operator="equal">
      <formula>"YES"</formula>
    </cfRule>
  </conditionalFormatting>
  <conditionalFormatting sqref="V558:V560">
    <cfRule type="cellIs" dxfId="355" priority="67" operator="equal">
      <formula>"NO"</formula>
    </cfRule>
    <cfRule type="cellIs" dxfId="354" priority="68" operator="equal">
      <formula>"YES"</formula>
    </cfRule>
  </conditionalFormatting>
  <conditionalFormatting sqref="V561">
    <cfRule type="cellIs" dxfId="353" priority="65" operator="equal">
      <formula>"NO"</formula>
    </cfRule>
    <cfRule type="cellIs" dxfId="352" priority="66" operator="equal">
      <formula>"YES"</formula>
    </cfRule>
  </conditionalFormatting>
  <conditionalFormatting sqref="V562">
    <cfRule type="cellIs" dxfId="351" priority="63" operator="equal">
      <formula>"NO"</formula>
    </cfRule>
    <cfRule type="cellIs" dxfId="350" priority="64" operator="equal">
      <formula>"YES"</formula>
    </cfRule>
  </conditionalFormatting>
  <conditionalFormatting sqref="S558:S562">
    <cfRule type="cellIs" dxfId="349" priority="61" operator="equal">
      <formula>"NO"</formula>
    </cfRule>
    <cfRule type="cellIs" dxfId="348" priority="62" operator="equal">
      <formula>"YES"</formula>
    </cfRule>
  </conditionalFormatting>
  <conditionalFormatting sqref="X558:X562">
    <cfRule type="cellIs" dxfId="347" priority="59" operator="equal">
      <formula>"NO"</formula>
    </cfRule>
    <cfRule type="cellIs" dxfId="346" priority="60" operator="equal">
      <formula>"YES"</formula>
    </cfRule>
  </conditionalFormatting>
  <conditionalFormatting sqref="X10">
    <cfRule type="cellIs" dxfId="345" priority="3" operator="equal">
      <formula>"NO"</formula>
    </cfRule>
    <cfRule type="cellIs" dxfId="344" priority="4" operator="equal">
      <formula>"YES"</formula>
    </cfRule>
  </conditionalFormatting>
  <conditionalFormatting sqref="T10:T436">
    <cfRule type="cellIs" dxfId="343" priority="9" operator="equal">
      <formula>"NO"</formula>
    </cfRule>
    <cfRule type="cellIs" dxfId="342" priority="10" operator="equal">
      <formula>"YES"</formula>
    </cfRule>
  </conditionalFormatting>
  <conditionalFormatting sqref="T437:T466">
    <cfRule type="cellIs" dxfId="341" priority="5" operator="equal">
      <formula>"NO"</formula>
    </cfRule>
    <cfRule type="cellIs" dxfId="340" priority="6" operator="equal">
      <formula>"YES"</formula>
    </cfRule>
  </conditionalFormatting>
  <dataValidations count="7">
    <dataValidation type="list" allowBlank="1" showInputMessage="1" showErrorMessage="1" sqref="J558:J562 J10:J530 D10:E530" xr:uid="{00000000-0002-0000-0600-000000000000}">
      <formula1>INDIRECT("List_Yes_No[Spalte1]")</formula1>
    </dataValidation>
    <dataValidation type="decimal" allowBlank="1" showInputMessage="1" showErrorMessage="1" errorTitle="Error" error="Please enter a number between 0 and 100!" sqref="N558:N562 N10:N530" xr:uid="{00000000-0002-0000-0600-000001000000}">
      <formula1>0</formula1>
      <formula2>100</formula2>
    </dataValidation>
    <dataValidation type="decimal" allowBlank="1" showInputMessage="1" showErrorMessage="1" errorTitle="Error" error="Please enter a number between 0 and 1000!" sqref="O558:O562 O10:O530" xr:uid="{00000000-0002-0000-0600-000002000000}">
      <formula1>0</formula1>
      <formula2>1000</formula2>
    </dataValidation>
    <dataValidation allowBlank="1" showInputMessage="1" showErrorMessage="1" errorTitle="Error" error="Please select an item from the list!" sqref="I558:I562" xr:uid="{00000000-0002-0000-0600-000003000000}"/>
    <dataValidation type="list" allowBlank="1" showInputMessage="1" showErrorMessage="1" sqref="Q10:Q530" xr:uid="{00000000-0002-0000-0600-000004000000}">
      <formula1>INDIRECT("List_Yes_No_Not_Relevant[Spalte1]")</formula1>
    </dataValidation>
    <dataValidation type="list" allowBlank="1" showInputMessage="1" showErrorMessage="1" errorTitle="Error" error="Please select an item from the list!" sqref="I10:I530" xr:uid="{00000000-0002-0000-0600-000005000000}">
      <formula1>INDIRECT("List_Risk_Phrases[Spalte1]")</formula1>
    </dataValidation>
    <dataValidation type="list" allowBlank="1" showInputMessage="1" showErrorMessage="1" sqref="F10:F530" xr:uid="{00000000-0002-0000-0600-000006000000}">
      <formula1>"Ink,Ingredient of ink,Toner,Ingredient of toner,Varnish,Ingredient of varnish,Other,Ingredient"</formula1>
    </dataValidation>
  </dataValidations>
  <hyperlinks>
    <hyperlink ref="N2" location="Menu!A1" display="← Menue" xr:uid="{00000000-0004-0000-0600-000000000000}"/>
    <hyperlink ref="C535" location="'2 - Restricted substances list'!A10" tooltip="goto top" display="Scroll to top" xr:uid="{00000000-0004-0000-0600-000001000000}"/>
    <hyperlink ref="N6" location="'2 - Restricted substances list'!A540" display="Scroll to description" xr:uid="{00000000-0004-0000-0600-000002000000}"/>
  </hyperlinks>
  <pageMargins left="0.7" right="0.7" top="0.78740157499999996" bottom="0.78740157499999996"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tint="0.34998626667073579"/>
  </sheetPr>
  <dimension ref="A1:P76"/>
  <sheetViews>
    <sheetView showGridLines="0" showRowColHeaders="0" workbookViewId="0">
      <pane ySplit="5" topLeftCell="A6" activePane="bottomLeft" state="frozen"/>
      <selection activeCell="H9" sqref="H9:J10"/>
      <selection pane="bottomLeft" activeCell="A6" sqref="A6"/>
    </sheetView>
  </sheetViews>
  <sheetFormatPr defaultColWidth="11.44140625" defaultRowHeight="14.4" x14ac:dyDescent="0.3"/>
  <cols>
    <col min="1" max="1" width="5.33203125" customWidth="1"/>
    <col min="2" max="2" width="15" customWidth="1"/>
    <col min="3" max="3" width="17.33203125" customWidth="1"/>
    <col min="4" max="4" width="16.33203125" customWidth="1"/>
    <col min="5" max="5" width="15" customWidth="1"/>
  </cols>
  <sheetData>
    <row r="1" spans="1:16" ht="7.95" customHeight="1" x14ac:dyDescent="0.3">
      <c r="A1" s="46"/>
      <c r="B1" s="46"/>
      <c r="C1" s="46"/>
      <c r="D1" s="46"/>
      <c r="E1" s="46"/>
      <c r="F1" s="46"/>
      <c r="G1" s="46"/>
      <c r="H1" s="46"/>
      <c r="I1" s="46"/>
      <c r="J1" s="46"/>
      <c r="K1" s="46"/>
      <c r="L1" s="46"/>
      <c r="M1" s="46"/>
      <c r="N1" s="46"/>
      <c r="O1" s="46"/>
      <c r="P1" s="46"/>
    </row>
    <row r="2" spans="1:16" ht="23.4" x14ac:dyDescent="0.45">
      <c r="A2" s="46"/>
      <c r="B2" s="47" t="s">
        <v>563</v>
      </c>
      <c r="C2" s="47"/>
      <c r="D2" s="46"/>
      <c r="E2" s="174"/>
      <c r="F2" s="46"/>
      <c r="G2" s="46"/>
      <c r="H2" s="46"/>
      <c r="I2" s="46"/>
      <c r="J2" s="24" t="s">
        <v>151</v>
      </c>
      <c r="K2" s="46"/>
      <c r="L2" s="46"/>
      <c r="M2" s="46"/>
      <c r="N2" s="46"/>
      <c r="O2" s="46"/>
      <c r="P2" s="46"/>
    </row>
    <row r="3" spans="1:16" s="10" customFormat="1" ht="26.4" customHeight="1" thickBot="1" x14ac:dyDescent="0.5">
      <c r="A3" s="223"/>
      <c r="B3" s="296" t="s">
        <v>564</v>
      </c>
      <c r="C3" s="223"/>
      <c r="D3" s="223"/>
      <c r="E3" s="223"/>
      <c r="F3" s="223"/>
      <c r="G3" s="223"/>
      <c r="H3" s="223"/>
      <c r="I3" s="223"/>
      <c r="J3" s="223"/>
      <c r="K3" s="223"/>
      <c r="L3" s="140"/>
      <c r="M3" s="140"/>
      <c r="N3" s="140"/>
      <c r="O3" s="140"/>
      <c r="P3" s="140"/>
    </row>
    <row r="4" spans="1:16" ht="21.6" customHeight="1" thickTop="1" x14ac:dyDescent="0.35">
      <c r="A4" s="45"/>
      <c r="B4" s="122" t="s">
        <v>211</v>
      </c>
      <c r="C4" s="45"/>
      <c r="D4" s="45"/>
      <c r="E4" s="45"/>
      <c r="F4" s="45"/>
      <c r="G4" s="45"/>
      <c r="H4" s="45"/>
      <c r="I4" s="45"/>
      <c r="J4" s="45"/>
      <c r="K4" s="45"/>
      <c r="L4" s="45"/>
      <c r="M4" s="45"/>
      <c r="N4" s="45"/>
      <c r="O4" s="45"/>
      <c r="P4" s="45"/>
    </row>
    <row r="5" spans="1:16" ht="40.200000000000003" customHeight="1" x14ac:dyDescent="0.3">
      <c r="A5" s="6"/>
      <c r="B5" s="6"/>
      <c r="C5" s="6"/>
      <c r="D5" s="6"/>
      <c r="E5" s="6"/>
      <c r="F5" s="557" t="s">
        <v>206</v>
      </c>
      <c r="G5" s="557"/>
      <c r="H5" s="604" t="s">
        <v>313</v>
      </c>
      <c r="I5" s="604"/>
      <c r="J5" s="604"/>
      <c r="K5" s="605" t="s">
        <v>495</v>
      </c>
      <c r="L5" s="605"/>
      <c r="M5" s="46"/>
      <c r="N5" s="46"/>
      <c r="O5" s="46"/>
      <c r="P5" s="46"/>
    </row>
    <row r="6" spans="1:16" ht="33.6" customHeight="1" x14ac:dyDescent="0.3">
      <c r="A6" s="6"/>
      <c r="B6" s="128" t="s">
        <v>563</v>
      </c>
      <c r="C6" s="6"/>
      <c r="D6" s="6"/>
      <c r="E6" s="6"/>
      <c r="F6" s="120"/>
      <c r="G6" s="120"/>
      <c r="H6" s="213"/>
      <c r="I6" s="213"/>
      <c r="J6" s="213"/>
      <c r="K6" s="210"/>
      <c r="L6" s="210"/>
      <c r="M6" s="46"/>
      <c r="N6" s="46"/>
      <c r="O6" s="46"/>
      <c r="P6" s="46"/>
    </row>
    <row r="7" spans="1:16" ht="63.6" customHeight="1" x14ac:dyDescent="0.3">
      <c r="A7" s="6"/>
      <c r="B7" s="581" t="s">
        <v>461</v>
      </c>
      <c r="C7" s="581"/>
      <c r="D7" s="581"/>
      <c r="E7" s="581"/>
      <c r="F7" s="581"/>
      <c r="G7" s="581"/>
      <c r="H7" s="581"/>
      <c r="I7" s="581"/>
      <c r="J7" s="581"/>
      <c r="K7" s="210"/>
      <c r="L7" s="210"/>
      <c r="M7" s="46"/>
      <c r="N7" s="46"/>
      <c r="O7" s="46"/>
      <c r="P7" s="46"/>
    </row>
    <row r="8" spans="1:16" ht="23.4" customHeight="1" x14ac:dyDescent="0.3">
      <c r="A8" s="6"/>
      <c r="B8" s="295" t="s">
        <v>509</v>
      </c>
      <c r="C8" s="6"/>
      <c r="D8" s="6"/>
      <c r="E8" s="6"/>
      <c r="F8" s="120"/>
      <c r="G8" s="120"/>
      <c r="H8" s="213"/>
      <c r="I8" s="213"/>
      <c r="J8" s="213"/>
      <c r="K8" s="210"/>
      <c r="L8" s="210"/>
      <c r="M8" s="46"/>
      <c r="N8" s="46"/>
      <c r="O8" s="46"/>
      <c r="P8" s="46"/>
    </row>
    <row r="9" spans="1:16" ht="15.6" customHeight="1" x14ac:dyDescent="0.3">
      <c r="A9" s="6"/>
      <c r="B9" s="606" t="s">
        <v>678</v>
      </c>
      <c r="C9" s="607"/>
      <c r="D9" s="607"/>
      <c r="E9" s="608"/>
      <c r="F9" s="202"/>
      <c r="G9" s="197"/>
      <c r="H9" s="609"/>
      <c r="I9" s="609"/>
      <c r="J9" s="610"/>
      <c r="K9" s="6"/>
      <c r="L9" s="6"/>
      <c r="M9" s="46"/>
      <c r="N9" s="46"/>
      <c r="O9" s="46"/>
      <c r="P9" s="46"/>
    </row>
    <row r="10" spans="1:16" ht="32.4" customHeight="1" x14ac:dyDescent="0.3">
      <c r="A10" s="6"/>
      <c r="B10" s="599"/>
      <c r="C10" s="600"/>
      <c r="D10" s="600"/>
      <c r="E10" s="601"/>
      <c r="F10" s="200"/>
      <c r="G10" s="196"/>
      <c r="H10" s="609"/>
      <c r="I10" s="609"/>
      <c r="J10" s="610"/>
      <c r="K10" s="6"/>
      <c r="L10" s="6"/>
      <c r="M10" s="46"/>
      <c r="N10" s="46"/>
      <c r="O10" s="46"/>
      <c r="P10" s="46"/>
    </row>
    <row r="11" spans="1:16" ht="15" customHeight="1" x14ac:dyDescent="0.3">
      <c r="A11" s="6"/>
      <c r="B11" s="606" t="s">
        <v>679</v>
      </c>
      <c r="C11" s="607"/>
      <c r="D11" s="607"/>
      <c r="E11" s="608"/>
      <c r="F11" s="417"/>
      <c r="G11" s="228"/>
      <c r="H11" s="653"/>
      <c r="I11" s="654"/>
      <c r="J11" s="655"/>
      <c r="K11" s="6"/>
      <c r="L11" s="6"/>
      <c r="M11" s="46"/>
      <c r="N11" s="46"/>
      <c r="O11" s="46"/>
      <c r="P11" s="46"/>
    </row>
    <row r="12" spans="1:16" ht="9.6" customHeight="1" x14ac:dyDescent="0.3">
      <c r="A12" s="6"/>
      <c r="B12" s="599"/>
      <c r="C12" s="600"/>
      <c r="D12" s="600"/>
      <c r="E12" s="601"/>
      <c r="F12" s="227"/>
      <c r="G12" s="228"/>
      <c r="H12" s="656"/>
      <c r="I12" s="657"/>
      <c r="J12" s="658"/>
      <c r="K12" s="6"/>
      <c r="L12" s="6"/>
      <c r="M12" s="46"/>
      <c r="N12" s="46"/>
      <c r="O12" s="46"/>
      <c r="P12" s="46"/>
    </row>
    <row r="13" spans="1:16" ht="15.6" customHeight="1" x14ac:dyDescent="0.3">
      <c r="A13" s="6"/>
      <c r="B13" s="606" t="s">
        <v>409</v>
      </c>
      <c r="C13" s="607"/>
      <c r="D13" s="607"/>
      <c r="E13" s="608"/>
      <c r="F13" s="662"/>
      <c r="G13" s="663"/>
      <c r="H13" s="609"/>
      <c r="I13" s="609"/>
      <c r="J13" s="610"/>
      <c r="K13" s="659" t="s">
        <v>531</v>
      </c>
      <c r="L13" s="659"/>
      <c r="M13" s="46"/>
      <c r="N13" s="46"/>
      <c r="O13" s="46"/>
      <c r="P13" s="46"/>
    </row>
    <row r="14" spans="1:16" ht="20.399999999999999" customHeight="1" thickBot="1" x14ac:dyDescent="0.35">
      <c r="A14" s="6"/>
      <c r="B14" s="589"/>
      <c r="C14" s="590"/>
      <c r="D14" s="590"/>
      <c r="E14" s="591"/>
      <c r="F14" s="203"/>
      <c r="G14" s="201"/>
      <c r="H14" s="660"/>
      <c r="I14" s="660"/>
      <c r="J14" s="661"/>
      <c r="K14" s="659"/>
      <c r="L14" s="659"/>
      <c r="M14" s="46"/>
      <c r="N14" s="46"/>
      <c r="O14" s="46"/>
      <c r="P14" s="46"/>
    </row>
    <row r="15" spans="1:16" x14ac:dyDescent="0.3">
      <c r="A15" s="6"/>
      <c r="B15" s="6"/>
      <c r="C15" s="6"/>
      <c r="D15" s="6"/>
      <c r="E15" s="6"/>
      <c r="F15" s="6"/>
      <c r="G15" s="6"/>
      <c r="H15" s="6"/>
      <c r="I15" s="6"/>
      <c r="J15" s="6"/>
      <c r="K15" s="659"/>
      <c r="L15" s="659"/>
      <c r="M15" s="46"/>
      <c r="N15" s="46"/>
      <c r="O15" s="46"/>
      <c r="P15" s="46"/>
    </row>
    <row r="16" spans="1:16" x14ac:dyDescent="0.3">
      <c r="A16" s="46"/>
      <c r="B16" s="46"/>
      <c r="C16" s="46"/>
      <c r="D16" s="46"/>
      <c r="E16" s="46"/>
      <c r="F16" s="46"/>
      <c r="G16" s="46"/>
      <c r="H16" s="46"/>
      <c r="I16" s="46"/>
      <c r="J16" s="46"/>
      <c r="K16" s="46"/>
      <c r="L16" s="46"/>
      <c r="M16" s="46"/>
      <c r="N16" s="46"/>
      <c r="O16" s="46"/>
      <c r="P16" s="46"/>
    </row>
    <row r="17" spans="1:16" ht="18" x14ac:dyDescent="0.3">
      <c r="A17" s="46"/>
      <c r="B17" s="77" t="s">
        <v>204</v>
      </c>
      <c r="C17" s="73"/>
      <c r="D17" s="73"/>
      <c r="E17" s="73"/>
      <c r="F17" s="73"/>
      <c r="G17" s="73"/>
      <c r="H17" s="73"/>
      <c r="I17" s="73"/>
      <c r="J17" s="73"/>
      <c r="K17" s="73"/>
      <c r="L17" s="46"/>
      <c r="M17" s="46"/>
      <c r="N17" s="46"/>
      <c r="O17" s="46"/>
      <c r="P17" s="46"/>
    </row>
    <row r="18" spans="1:16" ht="21.6" customHeight="1" x14ac:dyDescent="0.3">
      <c r="A18" s="46"/>
      <c r="B18" s="75" t="s">
        <v>496</v>
      </c>
      <c r="C18" s="6"/>
      <c r="D18" s="6"/>
      <c r="E18" s="6"/>
      <c r="F18" s="6"/>
      <c r="G18" s="6"/>
      <c r="H18" s="6"/>
      <c r="I18" s="6"/>
      <c r="J18" s="6"/>
      <c r="K18" s="6"/>
      <c r="L18" s="46"/>
      <c r="M18" s="46"/>
      <c r="N18" s="46"/>
      <c r="O18" s="46"/>
      <c r="P18" s="46"/>
    </row>
    <row r="19" spans="1:16" x14ac:dyDescent="0.3">
      <c r="A19" s="46"/>
      <c r="B19" s="74" t="s">
        <v>202</v>
      </c>
      <c r="C19" s="6"/>
      <c r="D19" s="6"/>
      <c r="E19" s="571"/>
      <c r="F19" s="571"/>
      <c r="G19" s="571"/>
      <c r="H19" s="6"/>
      <c r="I19" s="6"/>
      <c r="J19" s="6"/>
      <c r="K19" s="6"/>
      <c r="L19" s="46"/>
      <c r="M19" s="46"/>
      <c r="N19" s="46"/>
      <c r="O19" s="46"/>
      <c r="P19" s="46"/>
    </row>
    <row r="20" spans="1:16" ht="4.95" customHeight="1" x14ac:dyDescent="0.3">
      <c r="A20" s="46"/>
      <c r="B20" s="6"/>
      <c r="C20" s="6"/>
      <c r="D20" s="6"/>
      <c r="E20" s="6"/>
      <c r="F20" s="6"/>
      <c r="G20" s="6"/>
      <c r="H20" s="6"/>
      <c r="I20" s="6"/>
      <c r="J20" s="6"/>
      <c r="K20" s="6"/>
      <c r="L20" s="46"/>
      <c r="M20" s="46"/>
      <c r="N20" s="46"/>
      <c r="O20" s="46"/>
      <c r="P20" s="46"/>
    </row>
    <row r="21" spans="1:16" x14ac:dyDescent="0.3">
      <c r="A21" s="46"/>
      <c r="B21" s="74" t="s">
        <v>203</v>
      </c>
      <c r="C21" s="6"/>
      <c r="D21" s="6"/>
      <c r="E21" s="571"/>
      <c r="F21" s="571"/>
      <c r="G21" s="571"/>
      <c r="H21" s="6"/>
      <c r="I21" s="6"/>
      <c r="J21" s="6"/>
      <c r="K21" s="6"/>
      <c r="L21" s="46"/>
      <c r="M21" s="46"/>
      <c r="N21" s="46"/>
      <c r="O21" s="46"/>
      <c r="P21" s="46"/>
    </row>
    <row r="22" spans="1:16" ht="4.95" customHeight="1" x14ac:dyDescent="0.3">
      <c r="A22" s="46"/>
      <c r="B22" s="6"/>
      <c r="C22" s="6"/>
      <c r="D22" s="6"/>
      <c r="E22" s="6"/>
      <c r="F22" s="6"/>
      <c r="G22" s="6"/>
      <c r="H22" s="6"/>
      <c r="I22" s="6"/>
      <c r="J22" s="6"/>
      <c r="K22" s="6"/>
      <c r="L22" s="46"/>
      <c r="M22" s="46"/>
      <c r="N22" s="46"/>
      <c r="O22" s="46"/>
      <c r="P22" s="46"/>
    </row>
    <row r="23" spans="1:16" x14ac:dyDescent="0.3">
      <c r="A23" s="46"/>
      <c r="B23" s="74" t="s">
        <v>586</v>
      </c>
      <c r="C23" s="6"/>
      <c r="D23" s="6"/>
      <c r="E23" s="571"/>
      <c r="F23" s="571"/>
      <c r="G23" s="571"/>
      <c r="H23" s="571"/>
      <c r="I23" s="6"/>
      <c r="J23" s="6"/>
      <c r="K23" s="6"/>
      <c r="L23" s="46"/>
      <c r="M23" s="46"/>
      <c r="N23" s="46"/>
      <c r="O23" s="46"/>
      <c r="P23" s="46"/>
    </row>
    <row r="24" spans="1:16" ht="4.95" customHeight="1" x14ac:dyDescent="0.3">
      <c r="A24" s="46"/>
      <c r="B24" s="74"/>
      <c r="C24" s="74"/>
      <c r="D24" s="74"/>
      <c r="E24" s="74"/>
      <c r="F24" s="74"/>
      <c r="G24" s="74"/>
      <c r="H24" s="74"/>
      <c r="I24" s="74"/>
      <c r="J24" s="74"/>
      <c r="K24" s="74"/>
      <c r="L24" s="46"/>
      <c r="M24" s="46"/>
      <c r="N24" s="46"/>
      <c r="O24" s="46"/>
      <c r="P24" s="46"/>
    </row>
    <row r="25" spans="1:16" x14ac:dyDescent="0.3">
      <c r="A25" s="46"/>
      <c r="B25" s="74" t="s">
        <v>637</v>
      </c>
      <c r="C25" s="6"/>
      <c r="D25" s="6"/>
      <c r="E25" s="571"/>
      <c r="F25" s="571"/>
      <c r="G25" s="571"/>
      <c r="H25" s="571"/>
      <c r="I25" s="6"/>
      <c r="J25" s="6"/>
      <c r="K25" s="6"/>
      <c r="L25" s="46"/>
      <c r="M25" s="46"/>
      <c r="N25" s="46"/>
      <c r="O25" s="46"/>
      <c r="P25" s="46"/>
    </row>
    <row r="26" spans="1:16" ht="18.600000000000001" customHeight="1" x14ac:dyDescent="0.3">
      <c r="A26" s="46"/>
      <c r="B26" s="118" t="s">
        <v>223</v>
      </c>
      <c r="C26" s="6"/>
      <c r="D26" s="6"/>
      <c r="E26" s="6"/>
      <c r="F26" s="6"/>
      <c r="G26" s="6"/>
      <c r="H26" s="6"/>
      <c r="I26" s="6"/>
      <c r="J26" s="6"/>
      <c r="K26" s="6"/>
      <c r="L26" s="46"/>
      <c r="M26" s="46"/>
      <c r="N26" s="46"/>
      <c r="O26" s="46"/>
      <c r="P26" s="46"/>
    </row>
    <row r="27" spans="1:16" ht="15" thickBot="1" x14ac:dyDescent="0.35">
      <c r="A27" s="140"/>
      <c r="B27" s="140"/>
      <c r="C27" s="140"/>
      <c r="D27" s="140"/>
      <c r="E27" s="140"/>
      <c r="F27" s="140"/>
      <c r="G27" s="140"/>
      <c r="H27" s="140"/>
      <c r="I27" s="140"/>
      <c r="J27" s="140"/>
      <c r="K27" s="140"/>
      <c r="L27" s="140"/>
      <c r="M27" s="46"/>
      <c r="N27" s="46"/>
      <c r="O27" s="46"/>
      <c r="P27" s="46"/>
    </row>
    <row r="28" spans="1:16" ht="25.2" customHeight="1" thickTop="1" x14ac:dyDescent="0.35">
      <c r="A28" s="6"/>
      <c r="B28" s="283" t="s">
        <v>565</v>
      </c>
      <c r="C28" s="6"/>
      <c r="D28" s="6"/>
      <c r="E28" s="6"/>
      <c r="F28" s="6"/>
      <c r="G28" s="6"/>
      <c r="H28" s="6"/>
      <c r="I28" s="6"/>
      <c r="J28" s="6"/>
      <c r="K28" s="6"/>
      <c r="L28" s="6"/>
      <c r="M28" s="46"/>
      <c r="N28" s="46"/>
      <c r="O28" s="46"/>
      <c r="P28" s="46"/>
    </row>
    <row r="29" spans="1:16" ht="9.6" customHeight="1" x14ac:dyDescent="0.3">
      <c r="A29" s="6"/>
      <c r="B29" s="6"/>
      <c r="C29" s="6"/>
      <c r="D29" s="6"/>
      <c r="E29" s="6"/>
      <c r="F29" s="6"/>
      <c r="G29" s="6"/>
      <c r="H29" s="6"/>
      <c r="I29" s="6"/>
      <c r="J29" s="6"/>
      <c r="K29" s="6"/>
      <c r="L29" s="6"/>
      <c r="M29" s="46"/>
      <c r="N29" s="46"/>
      <c r="O29" s="46"/>
      <c r="P29" s="46"/>
    </row>
    <row r="30" spans="1:16" ht="15.6" customHeight="1" x14ac:dyDescent="0.3">
      <c r="A30" s="6"/>
      <c r="B30" s="606" t="s">
        <v>481</v>
      </c>
      <c r="C30" s="607"/>
      <c r="D30" s="607"/>
      <c r="E30" s="608"/>
      <c r="F30" s="637"/>
      <c r="G30" s="638"/>
      <c r="H30" s="609"/>
      <c r="I30" s="609"/>
      <c r="J30" s="610"/>
      <c r="K30" s="6"/>
      <c r="L30" s="6"/>
      <c r="M30" s="46"/>
      <c r="N30" s="46"/>
      <c r="O30" s="46"/>
      <c r="P30" s="46"/>
    </row>
    <row r="31" spans="1:16" ht="71.400000000000006" customHeight="1" x14ac:dyDescent="0.3">
      <c r="A31" s="6"/>
      <c r="B31" s="599"/>
      <c r="C31" s="600"/>
      <c r="D31" s="600"/>
      <c r="E31" s="601"/>
      <c r="F31" s="635" t="s">
        <v>480</v>
      </c>
      <c r="G31" s="636"/>
      <c r="H31" s="609"/>
      <c r="I31" s="609"/>
      <c r="J31" s="610"/>
      <c r="K31" s="6"/>
      <c r="L31" s="6"/>
      <c r="M31" s="46"/>
      <c r="N31" s="46"/>
      <c r="O31" s="46"/>
      <c r="P31" s="46"/>
    </row>
    <row r="32" spans="1:16" ht="9" customHeight="1" thickBot="1" x14ac:dyDescent="0.35">
      <c r="A32" s="6"/>
      <c r="B32" s="6"/>
      <c r="C32" s="6"/>
      <c r="D32" s="6"/>
      <c r="E32" s="6"/>
      <c r="F32" s="6"/>
      <c r="G32" s="6"/>
      <c r="H32" s="6"/>
      <c r="I32" s="6"/>
      <c r="J32" s="6"/>
      <c r="K32" s="6"/>
      <c r="L32" s="6"/>
      <c r="M32" s="46"/>
      <c r="N32" s="46"/>
      <c r="O32" s="46"/>
      <c r="P32" s="46"/>
    </row>
    <row r="33" spans="1:16" ht="15" thickTop="1" x14ac:dyDescent="0.3">
      <c r="A33" s="6"/>
      <c r="B33" s="647" t="s">
        <v>131</v>
      </c>
      <c r="C33" s="648"/>
      <c r="D33" s="649"/>
      <c r="E33" s="639"/>
      <c r="F33" s="640"/>
      <c r="G33" s="640"/>
      <c r="H33" s="641"/>
      <c r="I33" s="6"/>
      <c r="J33" s="6"/>
      <c r="K33" s="6"/>
      <c r="L33" s="6"/>
      <c r="M33" s="46"/>
      <c r="N33" s="46"/>
      <c r="O33" s="46"/>
      <c r="P33" s="46"/>
    </row>
    <row r="34" spans="1:16" ht="29.4" customHeight="1" x14ac:dyDescent="0.3">
      <c r="A34" s="6"/>
      <c r="B34" s="652" t="s">
        <v>473</v>
      </c>
      <c r="C34" s="650"/>
      <c r="D34" s="650"/>
      <c r="E34" s="650" t="s">
        <v>132</v>
      </c>
      <c r="F34" s="650"/>
      <c r="G34" s="650"/>
      <c r="H34" s="651"/>
      <c r="I34" s="6"/>
      <c r="J34" s="6"/>
      <c r="K34" s="6"/>
      <c r="L34" s="6"/>
      <c r="M34" s="46"/>
      <c r="N34" s="46"/>
      <c r="O34" s="46"/>
      <c r="P34" s="46"/>
    </row>
    <row r="35" spans="1:16" x14ac:dyDescent="0.3">
      <c r="A35" s="6"/>
      <c r="B35" s="644" t="s">
        <v>133</v>
      </c>
      <c r="C35" s="645"/>
      <c r="D35" s="646"/>
      <c r="E35" s="642"/>
      <c r="F35" s="615"/>
      <c r="G35" s="615"/>
      <c r="H35" s="643"/>
      <c r="I35" s="6"/>
      <c r="J35" s="6"/>
      <c r="K35" s="6"/>
      <c r="L35" s="6"/>
      <c r="M35" s="46"/>
      <c r="N35" s="46"/>
      <c r="O35" s="46"/>
      <c r="P35" s="46"/>
    </row>
    <row r="36" spans="1:16" x14ac:dyDescent="0.3">
      <c r="A36" s="6"/>
      <c r="B36" s="614" t="s">
        <v>463</v>
      </c>
      <c r="C36" s="615"/>
      <c r="D36" s="616"/>
      <c r="E36" s="617" t="s">
        <v>462</v>
      </c>
      <c r="F36" s="617"/>
      <c r="G36" s="617"/>
      <c r="H36" s="618"/>
      <c r="I36" s="6"/>
      <c r="J36" s="6"/>
      <c r="K36" s="6"/>
      <c r="L36" s="6"/>
      <c r="M36" s="46"/>
      <c r="N36" s="46"/>
      <c r="O36" s="46"/>
      <c r="P36" s="46"/>
    </row>
    <row r="37" spans="1:16" x14ac:dyDescent="0.3">
      <c r="A37" s="6"/>
      <c r="B37" s="611" t="s">
        <v>467</v>
      </c>
      <c r="C37" s="612"/>
      <c r="D37" s="613"/>
      <c r="E37" s="619" t="s">
        <v>464</v>
      </c>
      <c r="F37" s="619"/>
      <c r="G37" s="619"/>
      <c r="H37" s="620"/>
      <c r="I37" s="6"/>
      <c r="J37" s="6"/>
      <c r="K37" s="6"/>
      <c r="L37" s="6"/>
      <c r="M37" s="46"/>
      <c r="N37" s="46"/>
      <c r="O37" s="46"/>
      <c r="P37" s="46"/>
    </row>
    <row r="38" spans="1:16" x14ac:dyDescent="0.3">
      <c r="A38" s="6"/>
      <c r="B38" s="614" t="s">
        <v>466</v>
      </c>
      <c r="C38" s="615"/>
      <c r="D38" s="616"/>
      <c r="E38" s="617" t="s">
        <v>465</v>
      </c>
      <c r="F38" s="617"/>
      <c r="G38" s="617"/>
      <c r="H38" s="618"/>
      <c r="I38" s="6"/>
      <c r="J38" s="6"/>
      <c r="K38" s="6"/>
      <c r="L38" s="6"/>
      <c r="M38" s="46"/>
      <c r="N38" s="46"/>
      <c r="O38" s="46"/>
      <c r="P38" s="46"/>
    </row>
    <row r="39" spans="1:16" x14ac:dyDescent="0.3">
      <c r="A39" s="6"/>
      <c r="B39" s="611" t="s">
        <v>134</v>
      </c>
      <c r="C39" s="612"/>
      <c r="D39" s="613"/>
      <c r="E39" s="619" t="s">
        <v>468</v>
      </c>
      <c r="F39" s="619"/>
      <c r="G39" s="619"/>
      <c r="H39" s="620"/>
      <c r="I39" s="6"/>
      <c r="J39" s="6"/>
      <c r="K39" s="6"/>
      <c r="L39" s="6"/>
      <c r="M39" s="46"/>
      <c r="N39" s="46"/>
      <c r="O39" s="46"/>
      <c r="P39" s="46"/>
    </row>
    <row r="40" spans="1:16" x14ac:dyDescent="0.3">
      <c r="A40" s="6"/>
      <c r="B40" s="614" t="s">
        <v>470</v>
      </c>
      <c r="C40" s="615"/>
      <c r="D40" s="616"/>
      <c r="E40" s="617" t="s">
        <v>469</v>
      </c>
      <c r="F40" s="617"/>
      <c r="G40" s="617"/>
      <c r="H40" s="618"/>
      <c r="I40" s="6"/>
      <c r="J40" s="6"/>
      <c r="K40" s="6"/>
      <c r="L40" s="6"/>
      <c r="M40" s="46"/>
      <c r="N40" s="46"/>
      <c r="O40" s="46"/>
      <c r="P40" s="46"/>
    </row>
    <row r="41" spans="1:16" ht="45.6" customHeight="1" x14ac:dyDescent="0.3">
      <c r="A41" s="6"/>
      <c r="B41" s="621" t="s">
        <v>472</v>
      </c>
      <c r="C41" s="622"/>
      <c r="D41" s="622"/>
      <c r="E41" s="628" t="s">
        <v>471</v>
      </c>
      <c r="F41" s="629"/>
      <c r="G41" s="629"/>
      <c r="H41" s="630"/>
      <c r="I41" s="6"/>
      <c r="J41" s="6"/>
      <c r="K41" s="6"/>
      <c r="L41" s="6"/>
      <c r="M41" s="46"/>
      <c r="N41" s="46"/>
      <c r="O41" s="46"/>
      <c r="P41" s="46"/>
    </row>
    <row r="42" spans="1:16" ht="15" customHeight="1" x14ac:dyDescent="0.3">
      <c r="A42" s="6"/>
      <c r="B42" s="631" t="s">
        <v>135</v>
      </c>
      <c r="C42" s="632"/>
      <c r="D42" s="632"/>
      <c r="E42" s="628"/>
      <c r="F42" s="629"/>
      <c r="G42" s="629"/>
      <c r="H42" s="630"/>
      <c r="I42" s="6"/>
      <c r="J42" s="6"/>
      <c r="K42" s="6"/>
      <c r="L42" s="6"/>
      <c r="M42" s="46"/>
      <c r="N42" s="46"/>
      <c r="O42" s="46"/>
      <c r="P42" s="46"/>
    </row>
    <row r="43" spans="1:16" ht="16.2" customHeight="1" x14ac:dyDescent="0.3">
      <c r="A43" s="6"/>
      <c r="B43" s="621" t="s">
        <v>474</v>
      </c>
      <c r="C43" s="622"/>
      <c r="D43" s="622"/>
      <c r="E43" s="628" t="s">
        <v>479</v>
      </c>
      <c r="F43" s="629"/>
      <c r="G43" s="629"/>
      <c r="H43" s="630"/>
      <c r="I43" s="6"/>
      <c r="J43" s="6"/>
      <c r="K43" s="6"/>
      <c r="L43" s="6"/>
      <c r="M43" s="46"/>
      <c r="N43" s="46"/>
      <c r="O43" s="46"/>
      <c r="P43" s="46"/>
    </row>
    <row r="44" spans="1:16" x14ac:dyDescent="0.3">
      <c r="A44" s="6"/>
      <c r="B44" s="633" t="s">
        <v>476</v>
      </c>
      <c r="C44" s="634"/>
      <c r="D44" s="634"/>
      <c r="E44" s="628" t="s">
        <v>477</v>
      </c>
      <c r="F44" s="629"/>
      <c r="G44" s="629"/>
      <c r="H44" s="630"/>
      <c r="I44" s="6"/>
      <c r="J44" s="6"/>
      <c r="K44" s="6"/>
      <c r="L44" s="6"/>
      <c r="M44" s="46"/>
      <c r="N44" s="46"/>
      <c r="O44" s="46"/>
      <c r="P44" s="46"/>
    </row>
    <row r="45" spans="1:16" ht="15" thickBot="1" x14ac:dyDescent="0.35">
      <c r="A45" s="6"/>
      <c r="B45" s="623" t="s">
        <v>475</v>
      </c>
      <c r="C45" s="624"/>
      <c r="D45" s="625"/>
      <c r="E45" s="626" t="s">
        <v>478</v>
      </c>
      <c r="F45" s="626"/>
      <c r="G45" s="626"/>
      <c r="H45" s="627"/>
      <c r="I45" s="6"/>
      <c r="J45" s="6"/>
      <c r="K45" s="6"/>
      <c r="L45" s="6"/>
      <c r="M45" s="46"/>
      <c r="N45" s="46"/>
      <c r="O45" s="46"/>
      <c r="P45" s="46"/>
    </row>
    <row r="46" spans="1:16" ht="15.6" thickTop="1" thickBot="1" x14ac:dyDescent="0.35">
      <c r="A46" s="6"/>
      <c r="B46" s="6"/>
      <c r="C46" s="6"/>
      <c r="D46" s="6"/>
      <c r="E46" s="6"/>
      <c r="F46" s="6"/>
      <c r="G46" s="6"/>
      <c r="H46" s="6"/>
      <c r="I46" s="6"/>
      <c r="J46" s="6"/>
      <c r="K46" s="6"/>
      <c r="L46" s="6"/>
      <c r="M46" s="46"/>
      <c r="N46" s="46"/>
      <c r="O46" s="46"/>
      <c r="P46" s="46"/>
    </row>
    <row r="47" spans="1:16" ht="15.6" customHeight="1" x14ac:dyDescent="0.3">
      <c r="A47" s="6"/>
      <c r="B47" s="594" t="s">
        <v>484</v>
      </c>
      <c r="C47" s="595"/>
      <c r="D47" s="595"/>
      <c r="E47" s="596"/>
      <c r="F47" s="199" t="s">
        <v>222</v>
      </c>
      <c r="G47" s="241"/>
      <c r="H47" s="664"/>
      <c r="I47" s="665"/>
      <c r="J47" s="666"/>
      <c r="K47" s="6"/>
      <c r="L47" s="6"/>
      <c r="M47" s="46"/>
      <c r="N47" s="46"/>
      <c r="O47" s="46"/>
      <c r="P47" s="46"/>
    </row>
    <row r="48" spans="1:16" ht="60" customHeight="1" x14ac:dyDescent="0.3">
      <c r="A48" s="6"/>
      <c r="B48" s="586"/>
      <c r="C48" s="587"/>
      <c r="D48" s="587"/>
      <c r="E48" s="588"/>
      <c r="F48" s="597"/>
      <c r="G48" s="598"/>
      <c r="H48" s="667"/>
      <c r="I48" s="668"/>
      <c r="J48" s="669"/>
      <c r="K48" s="6"/>
      <c r="L48" s="6"/>
      <c r="M48" s="46"/>
      <c r="N48" s="46"/>
      <c r="O48" s="46"/>
      <c r="P48" s="46"/>
    </row>
    <row r="49" spans="1:16" ht="71.400000000000006" customHeight="1" thickBot="1" x14ac:dyDescent="0.35">
      <c r="A49" s="6"/>
      <c r="B49" s="589" t="s">
        <v>482</v>
      </c>
      <c r="C49" s="590"/>
      <c r="D49" s="590"/>
      <c r="E49" s="591"/>
      <c r="F49" s="592"/>
      <c r="G49" s="593"/>
      <c r="H49" s="670"/>
      <c r="I49" s="671"/>
      <c r="J49" s="672"/>
      <c r="K49" s="6"/>
      <c r="L49" s="6"/>
      <c r="M49" s="46"/>
      <c r="N49" s="46"/>
      <c r="O49" s="46"/>
      <c r="P49" s="46"/>
    </row>
    <row r="50" spans="1:16" ht="15.6" customHeight="1" x14ac:dyDescent="0.3">
      <c r="A50" s="6"/>
      <c r="B50" s="594" t="s">
        <v>485</v>
      </c>
      <c r="C50" s="595"/>
      <c r="D50" s="595"/>
      <c r="E50" s="596"/>
      <c r="F50" s="199" t="s">
        <v>222</v>
      </c>
      <c r="G50" s="241"/>
      <c r="H50" s="664"/>
      <c r="I50" s="665"/>
      <c r="J50" s="666"/>
      <c r="K50" s="6"/>
      <c r="L50" s="6"/>
      <c r="M50" s="46"/>
      <c r="N50" s="46"/>
      <c r="O50" s="46"/>
      <c r="P50" s="46"/>
    </row>
    <row r="51" spans="1:16" ht="73.2" customHeight="1" x14ac:dyDescent="0.3">
      <c r="A51" s="6"/>
      <c r="B51" s="586"/>
      <c r="C51" s="587"/>
      <c r="D51" s="587"/>
      <c r="E51" s="588"/>
      <c r="F51" s="597"/>
      <c r="G51" s="598"/>
      <c r="H51" s="667"/>
      <c r="I51" s="668"/>
      <c r="J51" s="669"/>
      <c r="K51" s="6"/>
      <c r="L51" s="6"/>
      <c r="M51" s="46"/>
      <c r="N51" s="46"/>
      <c r="O51" s="46"/>
      <c r="P51" s="46"/>
    </row>
    <row r="52" spans="1:16" ht="45" customHeight="1" thickBot="1" x14ac:dyDescent="0.35">
      <c r="A52" s="6"/>
      <c r="B52" s="589" t="s">
        <v>483</v>
      </c>
      <c r="C52" s="590"/>
      <c r="D52" s="590"/>
      <c r="E52" s="591"/>
      <c r="F52" s="592"/>
      <c r="G52" s="593"/>
      <c r="H52" s="670"/>
      <c r="I52" s="671"/>
      <c r="J52" s="672"/>
      <c r="K52" s="6"/>
      <c r="L52" s="6"/>
      <c r="M52" s="46"/>
      <c r="N52" s="46"/>
      <c r="O52" s="46"/>
      <c r="P52" s="46"/>
    </row>
    <row r="53" spans="1:16" ht="15.6" customHeight="1" x14ac:dyDescent="0.3">
      <c r="A53" s="6"/>
      <c r="B53" s="594" t="s">
        <v>487</v>
      </c>
      <c r="C53" s="595"/>
      <c r="D53" s="595"/>
      <c r="E53" s="596"/>
      <c r="F53" s="199" t="s">
        <v>222</v>
      </c>
      <c r="G53" s="241"/>
      <c r="H53" s="675"/>
      <c r="I53" s="675"/>
      <c r="J53" s="676"/>
      <c r="K53" s="6"/>
      <c r="L53" s="6"/>
      <c r="M53" s="46"/>
      <c r="N53" s="46"/>
      <c r="O53" s="46"/>
      <c r="P53" s="46"/>
    </row>
    <row r="54" spans="1:16" ht="16.95" customHeight="1" thickBot="1" x14ac:dyDescent="0.35">
      <c r="A54" s="6"/>
      <c r="B54" s="589"/>
      <c r="C54" s="590"/>
      <c r="D54" s="590"/>
      <c r="E54" s="591"/>
      <c r="F54" s="592"/>
      <c r="G54" s="593"/>
      <c r="H54" s="660"/>
      <c r="I54" s="660"/>
      <c r="J54" s="661"/>
      <c r="K54" s="6"/>
      <c r="L54" s="6"/>
      <c r="M54" s="46"/>
      <c r="N54" s="46"/>
      <c r="O54" s="46"/>
      <c r="P54" s="46"/>
    </row>
    <row r="55" spans="1:16" ht="16.95" customHeight="1" thickBot="1" x14ac:dyDescent="0.35">
      <c r="A55" s="6"/>
      <c r="B55" s="6"/>
      <c r="C55" s="6"/>
      <c r="D55" s="6"/>
      <c r="E55" s="6"/>
      <c r="F55" s="6"/>
      <c r="G55" s="6"/>
      <c r="H55" s="6"/>
      <c r="I55" s="6"/>
      <c r="J55" s="6"/>
      <c r="K55" s="6"/>
      <c r="L55" s="6"/>
      <c r="M55" s="46"/>
      <c r="N55" s="46"/>
      <c r="O55" s="46"/>
      <c r="P55" s="46"/>
    </row>
    <row r="56" spans="1:16" ht="15.6" customHeight="1" x14ac:dyDescent="0.3">
      <c r="A56" s="6"/>
      <c r="B56" s="594" t="s">
        <v>486</v>
      </c>
      <c r="C56" s="595"/>
      <c r="D56" s="595"/>
      <c r="E56" s="596"/>
      <c r="F56" s="199"/>
      <c r="G56" s="241"/>
      <c r="H56" s="675"/>
      <c r="I56" s="675"/>
      <c r="J56" s="676"/>
      <c r="K56" s="6"/>
      <c r="L56" s="6"/>
      <c r="M56" s="46"/>
      <c r="N56" s="46"/>
      <c r="O56" s="46"/>
      <c r="P56" s="46"/>
    </row>
    <row r="57" spans="1:16" ht="16.95" customHeight="1" x14ac:dyDescent="0.3">
      <c r="A57" s="6"/>
      <c r="B57" s="599"/>
      <c r="C57" s="600"/>
      <c r="D57" s="600"/>
      <c r="E57" s="601"/>
      <c r="F57" s="602" t="s">
        <v>510</v>
      </c>
      <c r="G57" s="603"/>
      <c r="H57" s="609"/>
      <c r="I57" s="609"/>
      <c r="J57" s="610"/>
      <c r="K57" s="6"/>
      <c r="L57" s="6"/>
      <c r="M57" s="46"/>
      <c r="N57" s="46"/>
      <c r="O57" s="46"/>
      <c r="P57" s="46"/>
    </row>
    <row r="58" spans="1:16" ht="15.6" customHeight="1" x14ac:dyDescent="0.3">
      <c r="A58" s="6"/>
      <c r="B58" s="586" t="s">
        <v>530</v>
      </c>
      <c r="C58" s="587"/>
      <c r="D58" s="587"/>
      <c r="E58" s="588"/>
      <c r="F58" s="300"/>
      <c r="G58" s="6"/>
      <c r="H58" s="673"/>
      <c r="I58" s="673"/>
      <c r="J58" s="674"/>
      <c r="K58" s="659" t="s">
        <v>529</v>
      </c>
      <c r="L58" s="659"/>
      <c r="M58" s="46"/>
      <c r="N58" s="46"/>
      <c r="O58" s="46"/>
      <c r="P58" s="46"/>
    </row>
    <row r="59" spans="1:16" ht="30" customHeight="1" thickBot="1" x14ac:dyDescent="0.35">
      <c r="A59" s="6"/>
      <c r="B59" s="589"/>
      <c r="C59" s="590"/>
      <c r="D59" s="590"/>
      <c r="E59" s="591"/>
      <c r="F59" s="592"/>
      <c r="G59" s="593"/>
      <c r="H59" s="660"/>
      <c r="I59" s="660"/>
      <c r="J59" s="661"/>
      <c r="K59" s="659"/>
      <c r="L59" s="659"/>
      <c r="M59" s="46"/>
      <c r="N59" s="46"/>
      <c r="O59" s="46"/>
      <c r="P59" s="46"/>
    </row>
    <row r="60" spans="1:16" x14ac:dyDescent="0.3">
      <c r="A60" s="6"/>
      <c r="B60" s="6"/>
      <c r="C60" s="6"/>
      <c r="D60" s="6"/>
      <c r="E60" s="6"/>
      <c r="F60" s="6"/>
      <c r="G60" s="6"/>
      <c r="H60" s="6"/>
      <c r="I60" s="6"/>
      <c r="J60" s="6"/>
      <c r="K60" s="6"/>
      <c r="L60" s="6"/>
      <c r="M60" s="46"/>
      <c r="N60" s="46"/>
      <c r="O60" s="46"/>
      <c r="P60" s="46"/>
    </row>
    <row r="61" spans="1:16" x14ac:dyDescent="0.3">
      <c r="A61" s="46"/>
      <c r="B61" s="46"/>
      <c r="C61" s="46"/>
      <c r="D61" s="46"/>
      <c r="E61" s="46"/>
      <c r="F61" s="46"/>
      <c r="G61" s="46"/>
      <c r="H61" s="46"/>
      <c r="I61" s="46"/>
      <c r="J61" s="46"/>
      <c r="K61" s="46"/>
      <c r="L61" s="46"/>
      <c r="M61" s="46"/>
      <c r="N61" s="46"/>
      <c r="O61" s="46"/>
      <c r="P61" s="46"/>
    </row>
    <row r="62" spans="1:16" ht="18" x14ac:dyDescent="0.3">
      <c r="A62" s="46"/>
      <c r="B62" s="77" t="s">
        <v>204</v>
      </c>
      <c r="C62" s="73"/>
      <c r="D62" s="73"/>
      <c r="E62" s="73"/>
      <c r="F62" s="73"/>
      <c r="G62" s="73"/>
      <c r="H62" s="73"/>
      <c r="I62" s="73"/>
      <c r="J62" s="73"/>
      <c r="K62" s="73"/>
      <c r="L62" s="46"/>
      <c r="M62" s="46"/>
      <c r="N62" s="46"/>
      <c r="O62" s="46"/>
      <c r="P62" s="46"/>
    </row>
    <row r="63" spans="1:16" ht="21.6" customHeight="1" x14ac:dyDescent="0.3">
      <c r="A63" s="46"/>
      <c r="B63" s="75" t="s">
        <v>497</v>
      </c>
      <c r="C63" s="6"/>
      <c r="D63" s="6"/>
      <c r="E63" s="6"/>
      <c r="F63" s="6"/>
      <c r="G63" s="6"/>
      <c r="H63" s="6"/>
      <c r="I63" s="6"/>
      <c r="J63" s="6"/>
      <c r="K63" s="6"/>
      <c r="L63" s="46"/>
      <c r="M63" s="46"/>
      <c r="N63" s="46"/>
      <c r="O63" s="46"/>
      <c r="P63" s="46"/>
    </row>
    <row r="64" spans="1:16" x14ac:dyDescent="0.3">
      <c r="A64" s="46"/>
      <c r="B64" s="74" t="s">
        <v>202</v>
      </c>
      <c r="C64" s="6"/>
      <c r="D64" s="6"/>
      <c r="E64" s="571"/>
      <c r="F64" s="571"/>
      <c r="G64" s="571"/>
      <c r="H64" s="6"/>
      <c r="I64" s="6"/>
      <c r="J64" s="6"/>
      <c r="K64" s="6"/>
      <c r="L64" s="46"/>
      <c r="M64" s="46"/>
      <c r="N64" s="46"/>
      <c r="O64" s="46"/>
      <c r="P64" s="46"/>
    </row>
    <row r="65" spans="1:16" ht="4.95" customHeight="1" x14ac:dyDescent="0.3">
      <c r="A65" s="46"/>
      <c r="B65" s="6"/>
      <c r="C65" s="6"/>
      <c r="D65" s="6"/>
      <c r="E65" s="6"/>
      <c r="F65" s="6"/>
      <c r="G65" s="6"/>
      <c r="H65" s="6"/>
      <c r="I65" s="6"/>
      <c r="J65" s="6"/>
      <c r="K65" s="6"/>
      <c r="L65" s="46"/>
      <c r="M65" s="46"/>
      <c r="N65" s="46"/>
      <c r="O65" s="46"/>
      <c r="P65" s="46"/>
    </row>
    <row r="66" spans="1:16" x14ac:dyDescent="0.3">
      <c r="A66" s="46"/>
      <c r="B66" s="74" t="s">
        <v>203</v>
      </c>
      <c r="C66" s="6"/>
      <c r="D66" s="6"/>
      <c r="E66" s="571"/>
      <c r="F66" s="571"/>
      <c r="G66" s="571"/>
      <c r="H66" s="6"/>
      <c r="I66" s="6"/>
      <c r="J66" s="6"/>
      <c r="K66" s="6"/>
      <c r="L66" s="46"/>
      <c r="M66" s="46"/>
      <c r="N66" s="46"/>
      <c r="O66" s="46"/>
      <c r="P66" s="46"/>
    </row>
    <row r="67" spans="1:16" ht="4.95" customHeight="1" x14ac:dyDescent="0.3">
      <c r="A67" s="46"/>
      <c r="B67" s="6"/>
      <c r="C67" s="6"/>
      <c r="D67" s="6"/>
      <c r="E67" s="6"/>
      <c r="F67" s="6"/>
      <c r="G67" s="6"/>
      <c r="H67" s="6"/>
      <c r="I67" s="6"/>
      <c r="J67" s="6"/>
      <c r="K67" s="6"/>
      <c r="L67" s="46"/>
      <c r="M67" s="46"/>
      <c r="N67" s="46"/>
      <c r="O67" s="46"/>
      <c r="P67" s="46"/>
    </row>
    <row r="68" spans="1:16" x14ac:dyDescent="0.3">
      <c r="A68" s="46"/>
      <c r="B68" s="74" t="s">
        <v>586</v>
      </c>
      <c r="C68" s="6"/>
      <c r="D68" s="6"/>
      <c r="E68" s="571"/>
      <c r="F68" s="571"/>
      <c r="G68" s="571"/>
      <c r="H68" s="571"/>
      <c r="I68" s="6"/>
      <c r="J68" s="6"/>
      <c r="K68" s="6"/>
      <c r="L68" s="46"/>
      <c r="M68" s="46"/>
      <c r="N68" s="46"/>
      <c r="O68" s="46"/>
      <c r="P68" s="46"/>
    </row>
    <row r="69" spans="1:16" ht="4.95" customHeight="1" x14ac:dyDescent="0.3">
      <c r="A69" s="46"/>
      <c r="B69" s="74"/>
      <c r="C69" s="74"/>
      <c r="D69" s="74"/>
      <c r="E69" s="74"/>
      <c r="F69" s="74"/>
      <c r="G69" s="74"/>
      <c r="H69" s="74"/>
      <c r="I69" s="74"/>
      <c r="J69" s="74"/>
      <c r="K69" s="74"/>
      <c r="L69" s="46"/>
      <c r="M69" s="46"/>
      <c r="N69" s="46"/>
      <c r="O69" s="46"/>
      <c r="P69" s="46"/>
    </row>
    <row r="70" spans="1:16" x14ac:dyDescent="0.3">
      <c r="A70" s="46"/>
      <c r="B70" s="74" t="s">
        <v>637</v>
      </c>
      <c r="C70" s="6"/>
      <c r="D70" s="6"/>
      <c r="E70" s="571"/>
      <c r="F70" s="571"/>
      <c r="G70" s="571"/>
      <c r="H70" s="571"/>
      <c r="I70" s="6"/>
      <c r="J70" s="6"/>
      <c r="K70" s="6"/>
      <c r="L70" s="46"/>
      <c r="M70" s="46"/>
      <c r="N70" s="46"/>
      <c r="O70" s="46"/>
      <c r="P70" s="46"/>
    </row>
    <row r="71" spans="1:16" ht="18.600000000000001" customHeight="1" x14ac:dyDescent="0.3">
      <c r="A71" s="46"/>
      <c r="B71" s="118" t="s">
        <v>223</v>
      </c>
      <c r="C71" s="6"/>
      <c r="D71" s="6"/>
      <c r="E71" s="6"/>
      <c r="F71" s="6"/>
      <c r="G71" s="6"/>
      <c r="H71" s="6"/>
      <c r="I71" s="6"/>
      <c r="J71" s="6"/>
      <c r="K71" s="6"/>
      <c r="L71" s="46"/>
      <c r="M71" s="46"/>
      <c r="N71" s="46"/>
      <c r="O71" s="46"/>
      <c r="P71" s="46"/>
    </row>
    <row r="72" spans="1:16" x14ac:dyDescent="0.3">
      <c r="A72" s="46"/>
      <c r="B72" s="46"/>
      <c r="C72" s="46"/>
      <c r="D72" s="46"/>
      <c r="E72" s="46"/>
      <c r="F72" s="46"/>
      <c r="G72" s="46"/>
      <c r="H72" s="46"/>
      <c r="I72" s="46"/>
      <c r="J72" s="46"/>
      <c r="K72" s="46"/>
      <c r="L72" s="46"/>
      <c r="M72" s="46"/>
      <c r="N72" s="46"/>
      <c r="O72" s="46"/>
      <c r="P72" s="46"/>
    </row>
    <row r="73" spans="1:16" x14ac:dyDescent="0.3">
      <c r="A73" s="46"/>
      <c r="B73" s="46"/>
      <c r="C73" s="46"/>
      <c r="D73" s="46"/>
      <c r="E73" s="46"/>
      <c r="F73" s="46"/>
      <c r="G73" s="46"/>
      <c r="H73" s="46"/>
      <c r="I73" s="46"/>
      <c r="J73" s="46"/>
      <c r="K73" s="46"/>
      <c r="L73" s="46"/>
      <c r="M73" s="46"/>
      <c r="N73" s="46"/>
      <c r="O73" s="46"/>
      <c r="P73" s="46"/>
    </row>
    <row r="74" spans="1:16" x14ac:dyDescent="0.3">
      <c r="A74" s="46"/>
      <c r="B74" s="46"/>
      <c r="C74" s="46"/>
      <c r="D74" s="46"/>
      <c r="E74" s="46"/>
      <c r="F74" s="46"/>
      <c r="G74" s="46"/>
      <c r="H74" s="46"/>
      <c r="I74" s="46"/>
      <c r="J74" s="46"/>
      <c r="K74" s="46"/>
      <c r="L74" s="46"/>
      <c r="M74" s="46"/>
      <c r="N74" s="46"/>
      <c r="O74" s="46"/>
      <c r="P74" s="46"/>
    </row>
    <row r="75" spans="1:16" x14ac:dyDescent="0.3">
      <c r="A75" s="46"/>
      <c r="B75" s="46"/>
      <c r="C75" s="46"/>
      <c r="D75" s="46"/>
      <c r="E75" s="46"/>
      <c r="F75" s="46"/>
      <c r="G75" s="46"/>
      <c r="H75" s="46"/>
      <c r="I75" s="46"/>
      <c r="J75" s="46"/>
      <c r="K75" s="46"/>
      <c r="L75" s="46"/>
      <c r="M75" s="46"/>
      <c r="N75" s="46"/>
      <c r="O75" s="46"/>
      <c r="P75" s="46"/>
    </row>
    <row r="76" spans="1:16" x14ac:dyDescent="0.3">
      <c r="A76" s="46"/>
      <c r="B76" s="46"/>
      <c r="C76" s="46"/>
      <c r="D76" s="46"/>
      <c r="E76" s="46"/>
      <c r="F76" s="46"/>
      <c r="G76" s="46"/>
      <c r="H76" s="46"/>
      <c r="I76" s="46"/>
      <c r="J76" s="46"/>
      <c r="K76" s="46"/>
      <c r="L76" s="46"/>
      <c r="M76" s="46"/>
      <c r="N76" s="46"/>
      <c r="O76" s="46"/>
      <c r="P76" s="46"/>
    </row>
  </sheetData>
  <sheetProtection algorithmName="SHA-512" hashValue="bQ3fRe11SwEsugA7UOrdvyotJtNeBe73LUl1FUlajZ8krZnURRvcZ8zH46GQFyMG7Vr1ZdTXvlt6UUcXKyEu/A==" saltValue="EKij7RPeXerTtxmJMFARmw==" spinCount="100000" sheet="1" objects="1" scenarios="1"/>
  <mergeCells count="70">
    <mergeCell ref="K58:L59"/>
    <mergeCell ref="H47:J49"/>
    <mergeCell ref="H50:J52"/>
    <mergeCell ref="H58:J59"/>
    <mergeCell ref="H53:J54"/>
    <mergeCell ref="H56:J57"/>
    <mergeCell ref="H11:J12"/>
    <mergeCell ref="K13:L15"/>
    <mergeCell ref="E66:G66"/>
    <mergeCell ref="E64:G64"/>
    <mergeCell ref="E19:G19"/>
    <mergeCell ref="E21:G21"/>
    <mergeCell ref="E23:H23"/>
    <mergeCell ref="E25:H25"/>
    <mergeCell ref="B13:E14"/>
    <mergeCell ref="H13:J14"/>
    <mergeCell ref="B11:E12"/>
    <mergeCell ref="F13:G13"/>
    <mergeCell ref="B47:E48"/>
    <mergeCell ref="F48:G48"/>
    <mergeCell ref="F49:G49"/>
    <mergeCell ref="B49:E49"/>
    <mergeCell ref="E68:H68"/>
    <mergeCell ref="E43:H43"/>
    <mergeCell ref="E42:H42"/>
    <mergeCell ref="E44:H44"/>
    <mergeCell ref="B30:E31"/>
    <mergeCell ref="H30:J31"/>
    <mergeCell ref="F31:G31"/>
    <mergeCell ref="F30:G30"/>
    <mergeCell ref="E33:H33"/>
    <mergeCell ref="E35:H35"/>
    <mergeCell ref="B35:D35"/>
    <mergeCell ref="B33:D33"/>
    <mergeCell ref="B36:D36"/>
    <mergeCell ref="E36:H36"/>
    <mergeCell ref="E34:H34"/>
    <mergeCell ref="B34:D34"/>
    <mergeCell ref="E70:H70"/>
    <mergeCell ref="B37:D37"/>
    <mergeCell ref="B39:D39"/>
    <mergeCell ref="B40:D40"/>
    <mergeCell ref="B38:D38"/>
    <mergeCell ref="E40:H40"/>
    <mergeCell ref="E37:H37"/>
    <mergeCell ref="E38:H38"/>
    <mergeCell ref="E39:H39"/>
    <mergeCell ref="B41:D41"/>
    <mergeCell ref="B45:D45"/>
    <mergeCell ref="E45:H45"/>
    <mergeCell ref="E41:H41"/>
    <mergeCell ref="B42:D42"/>
    <mergeCell ref="B43:D43"/>
    <mergeCell ref="B44:D44"/>
    <mergeCell ref="F5:G5"/>
    <mergeCell ref="H5:J5"/>
    <mergeCell ref="K5:L5"/>
    <mergeCell ref="B9:E10"/>
    <mergeCell ref="H9:J10"/>
    <mergeCell ref="B7:J7"/>
    <mergeCell ref="B58:E59"/>
    <mergeCell ref="F59:G59"/>
    <mergeCell ref="B50:E51"/>
    <mergeCell ref="F51:G51"/>
    <mergeCell ref="B52:E52"/>
    <mergeCell ref="F52:G52"/>
    <mergeCell ref="B53:E54"/>
    <mergeCell ref="F54:G54"/>
    <mergeCell ref="B56:E57"/>
    <mergeCell ref="F57:G57"/>
  </mergeCells>
  <conditionalFormatting sqref="F9">
    <cfRule type="cellIs" dxfId="339" priority="29" operator="equal">
      <formula>"NO"</formula>
    </cfRule>
    <cfRule type="cellIs" dxfId="338" priority="30" operator="equal">
      <formula>"YES"</formula>
    </cfRule>
  </conditionalFormatting>
  <conditionalFormatting sqref="F13">
    <cfRule type="cellIs" dxfId="337" priority="27" operator="equal">
      <formula>"NO"</formula>
    </cfRule>
    <cfRule type="cellIs" dxfId="336" priority="28" operator="equal">
      <formula>"YES"</formula>
    </cfRule>
  </conditionalFormatting>
  <conditionalFormatting sqref="F30">
    <cfRule type="cellIs" dxfId="335" priority="25" operator="equal">
      <formula>"NO"</formula>
    </cfRule>
    <cfRule type="cellIs" dxfId="334" priority="26" operator="equal">
      <formula>"YES"</formula>
    </cfRule>
  </conditionalFormatting>
  <conditionalFormatting sqref="F56">
    <cfRule type="cellIs" dxfId="333" priority="10" operator="equal">
      <formula>"NO"</formula>
    </cfRule>
    <cfRule type="cellIs" dxfId="332" priority="11" operator="equal">
      <formula>"YES"</formula>
    </cfRule>
  </conditionalFormatting>
  <conditionalFormatting sqref="F47">
    <cfRule type="cellIs" dxfId="331" priority="20" operator="equal">
      <formula>"Not relevant"</formula>
    </cfRule>
    <cfRule type="cellIs" dxfId="330" priority="21" operator="equal">
      <formula>"No"</formula>
    </cfRule>
    <cfRule type="cellIs" dxfId="329" priority="22" operator="equal">
      <formula>"YES"</formula>
    </cfRule>
  </conditionalFormatting>
  <conditionalFormatting sqref="F50">
    <cfRule type="cellIs" dxfId="328" priority="17" operator="equal">
      <formula>"Not relevant"</formula>
    </cfRule>
    <cfRule type="cellIs" dxfId="327" priority="18" operator="equal">
      <formula>"No"</formula>
    </cfRule>
    <cfRule type="cellIs" dxfId="326" priority="19" operator="equal">
      <formula>"YES"</formula>
    </cfRule>
  </conditionalFormatting>
  <conditionalFormatting sqref="F53">
    <cfRule type="cellIs" dxfId="325" priority="3" operator="equal">
      <formula>"Not relevant"</formula>
    </cfRule>
    <cfRule type="cellIs" dxfId="324" priority="4" operator="equal">
      <formula>"No"</formula>
    </cfRule>
    <cfRule type="cellIs" dxfId="323" priority="5" operator="equal">
      <formula>"YES"</formula>
    </cfRule>
  </conditionalFormatting>
  <conditionalFormatting sqref="F58">
    <cfRule type="cellIs" dxfId="322" priority="8" operator="equal">
      <formula>"NO"</formula>
    </cfRule>
    <cfRule type="cellIs" dxfId="321" priority="9" operator="equal">
      <formula>"YES"</formula>
    </cfRule>
  </conditionalFormatting>
  <conditionalFormatting sqref="F11">
    <cfRule type="cellIs" dxfId="320" priority="1" operator="equal">
      <formula>"NO"</formula>
    </cfRule>
    <cfRule type="cellIs" dxfId="319" priority="2" operator="equal">
      <formula>"YES"</formula>
    </cfRule>
  </conditionalFormatting>
  <dataValidations count="5">
    <dataValidation type="list" allowBlank="1" showInputMessage="1" showErrorMessage="1" errorTitle="Error" error="Please select an item from the list!" sqref="F58 F9 F56" xr:uid="{00000000-0002-0000-0700-000000000000}">
      <formula1>INDIRECT("List_Yes_No[Spalte1]")</formula1>
    </dataValidation>
    <dataValidation type="list" allowBlank="1" showInputMessage="1" showErrorMessage="1" errorTitle="Error" error="Please select an item from the list!" sqref="F30:G30" xr:uid="{00000000-0002-0000-0700-000001000000}">
      <formula1>"Yes,No,No, but derogated,--"</formula1>
    </dataValidation>
    <dataValidation allowBlank="1" showInputMessage="1" showErrorMessage="1" errorTitle="Error" error="Please select an item from the list!" sqref="G47 G50 G56 G58 G53 F11" xr:uid="{00000000-0002-0000-0700-000002000000}"/>
    <dataValidation type="list" allowBlank="1" showInputMessage="1" showErrorMessage="1" errorTitle="Error" error="Please select an item from the list!" sqref="F47 F50 F53" xr:uid="{00000000-0002-0000-0700-000003000000}">
      <formula1>INDIRECT("List_Yes_No_Not_Relevant[Spalte1]")</formula1>
    </dataValidation>
    <dataValidation type="list" allowBlank="1" showInputMessage="1" showErrorMessage="1" errorTitle="Error" error="Please select an item from the list!" sqref="F13:G13" xr:uid="{00000000-0002-0000-0700-000004000000}">
      <formula1>"Safety data sheets,Declaration from supplier,Both (SDS/Declaration),not relevant"</formula1>
    </dataValidation>
  </dataValidations>
  <hyperlinks>
    <hyperlink ref="J2" location="Menu!A1" display="← Menue" xr:uid="{00000000-0004-0000-0700-000000000000}"/>
    <hyperlink ref="B8" r:id="rId1" xr:uid="{00000000-0004-0000-0700-000001000000}"/>
    <hyperlink ref="F57:G57" location="'2 - Restricted substances list'!A10" tooltip="Go to List of substances in this document" display="List of substances" xr:uid="{00000000-0004-0000-0700-000002000000}"/>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tint="0.34998626667073579"/>
  </sheetPr>
  <dimension ref="A1:O51"/>
  <sheetViews>
    <sheetView showGridLines="0" workbookViewId="0">
      <pane ySplit="5" topLeftCell="A6" activePane="bottomLeft" state="frozen"/>
      <selection activeCell="H9" sqref="H9:J10"/>
      <selection pane="bottomLeft" activeCell="F8" sqref="F8"/>
    </sheetView>
  </sheetViews>
  <sheetFormatPr defaultColWidth="11.44140625" defaultRowHeight="14.4" x14ac:dyDescent="0.3"/>
  <cols>
    <col min="1" max="1" width="3" customWidth="1"/>
    <col min="2" max="2" width="4.109375" customWidth="1"/>
    <col min="3" max="3" width="26.5546875" customWidth="1"/>
    <col min="4" max="4" width="21.5546875" customWidth="1"/>
    <col min="5" max="5" width="24.33203125" customWidth="1"/>
    <col min="6" max="6" width="12.33203125" customWidth="1"/>
    <col min="7" max="7" width="6.6640625" customWidth="1"/>
    <col min="8" max="8" width="10" customWidth="1"/>
    <col min="9" max="9" width="12.44140625" customWidth="1"/>
    <col min="10" max="10" width="22.88671875" customWidth="1"/>
    <col min="11" max="11" width="23.109375" customWidth="1"/>
    <col min="12" max="12" width="3.33203125" customWidth="1"/>
    <col min="13" max="15" width="27.33203125" customWidth="1"/>
  </cols>
  <sheetData>
    <row r="1" spans="1:15" s="46" customFormat="1" ht="6" customHeight="1" x14ac:dyDescent="0.45">
      <c r="B1" s="47"/>
      <c r="C1" s="47"/>
      <c r="D1" s="47"/>
      <c r="E1" s="47"/>
      <c r="F1" s="47"/>
      <c r="G1" s="47"/>
    </row>
    <row r="2" spans="1:15" s="47" customFormat="1" ht="24.6" customHeight="1" x14ac:dyDescent="0.45">
      <c r="B2" s="47" t="s">
        <v>392</v>
      </c>
      <c r="C2" s="56"/>
      <c r="J2" s="24" t="s">
        <v>151</v>
      </c>
    </row>
    <row r="3" spans="1:15" s="47" customFormat="1" ht="4.95" customHeight="1" thickBot="1" x14ac:dyDescent="0.5">
      <c r="A3" s="220"/>
      <c r="B3" s="220"/>
      <c r="C3" s="140"/>
      <c r="D3" s="140"/>
      <c r="E3" s="140"/>
      <c r="F3" s="140"/>
      <c r="G3" s="140"/>
      <c r="H3" s="140"/>
      <c r="I3" s="140"/>
      <c r="J3" s="140"/>
      <c r="K3" s="223"/>
      <c r="L3" s="140"/>
      <c r="M3" s="220"/>
    </row>
    <row r="4" spans="1:15" ht="21.6" customHeight="1" thickTop="1" x14ac:dyDescent="0.35">
      <c r="A4" s="45"/>
      <c r="B4" s="122" t="s">
        <v>245</v>
      </c>
      <c r="C4" s="45"/>
      <c r="D4" s="45"/>
      <c r="E4" s="45"/>
      <c r="F4" s="45"/>
      <c r="G4" s="45"/>
      <c r="H4" s="45"/>
      <c r="I4" s="45"/>
      <c r="J4" s="45"/>
      <c r="K4" s="45"/>
      <c r="L4" s="45"/>
      <c r="M4" s="45"/>
      <c r="N4" s="45"/>
      <c r="O4" s="45"/>
    </row>
    <row r="5" spans="1:15" ht="45.6" customHeight="1" x14ac:dyDescent="0.3">
      <c r="A5" s="6"/>
      <c r="B5" s="6"/>
      <c r="C5" s="6"/>
      <c r="D5" s="6"/>
      <c r="E5" s="6"/>
      <c r="F5" s="557" t="s">
        <v>206</v>
      </c>
      <c r="G5" s="557"/>
      <c r="H5" s="553" t="s">
        <v>313</v>
      </c>
      <c r="I5" s="553"/>
      <c r="J5" s="553"/>
      <c r="K5" s="605"/>
      <c r="L5" s="605"/>
      <c r="M5" s="6"/>
      <c r="N5" s="6"/>
      <c r="O5" s="6"/>
    </row>
    <row r="6" spans="1:15" ht="8.4" customHeight="1" thickBot="1" x14ac:dyDescent="0.35">
      <c r="A6" s="6"/>
      <c r="B6" s="6"/>
      <c r="C6" s="6"/>
      <c r="D6" s="6"/>
      <c r="E6" s="6"/>
      <c r="F6" s="6"/>
      <c r="G6" s="6"/>
      <c r="H6" s="6"/>
      <c r="I6" s="6"/>
      <c r="J6" s="6"/>
      <c r="K6" s="6"/>
      <c r="L6" s="6"/>
      <c r="M6" s="6"/>
      <c r="N6" s="6"/>
      <c r="O6" s="6"/>
    </row>
    <row r="7" spans="1:15" ht="15.6" customHeight="1" thickBot="1" x14ac:dyDescent="0.35">
      <c r="A7" s="6"/>
      <c r="B7" s="594" t="s">
        <v>394</v>
      </c>
      <c r="C7" s="595"/>
      <c r="D7" s="595"/>
      <c r="E7" s="595"/>
      <c r="F7" s="194"/>
      <c r="G7" s="188"/>
      <c r="H7" s="679"/>
      <c r="I7" s="680"/>
      <c r="J7" s="681"/>
      <c r="K7" s="686"/>
      <c r="L7" s="659"/>
      <c r="M7" s="6"/>
      <c r="N7" s="6"/>
      <c r="O7" s="6"/>
    </row>
    <row r="8" spans="1:15" ht="34.200000000000003" customHeight="1" thickBot="1" x14ac:dyDescent="0.35">
      <c r="A8" s="6"/>
      <c r="B8" s="589" t="s">
        <v>521</v>
      </c>
      <c r="C8" s="590"/>
      <c r="D8" s="590"/>
      <c r="E8" s="590"/>
      <c r="F8" s="189"/>
      <c r="G8" s="190"/>
      <c r="H8" s="679"/>
      <c r="I8" s="680"/>
      <c r="J8" s="681"/>
      <c r="K8" s="686"/>
      <c r="L8" s="659"/>
      <c r="M8" s="6"/>
      <c r="N8" s="6"/>
      <c r="O8" s="6"/>
    </row>
    <row r="9" spans="1:15" ht="15.6" customHeight="1" thickBot="1" x14ac:dyDescent="0.35">
      <c r="A9" s="6"/>
      <c r="B9" s="594" t="s">
        <v>328</v>
      </c>
      <c r="C9" s="595"/>
      <c r="D9" s="595"/>
      <c r="E9" s="595"/>
      <c r="F9" s="194"/>
      <c r="G9" s="188"/>
      <c r="H9" s="679"/>
      <c r="I9" s="680"/>
      <c r="J9" s="681"/>
      <c r="K9" s="6"/>
      <c r="L9" s="6"/>
      <c r="M9" s="6"/>
      <c r="N9" s="6"/>
      <c r="O9" s="6"/>
    </row>
    <row r="10" spans="1:15" ht="31.2" customHeight="1" thickBot="1" x14ac:dyDescent="0.35">
      <c r="A10" s="6"/>
      <c r="B10" s="586" t="s">
        <v>322</v>
      </c>
      <c r="C10" s="587"/>
      <c r="D10" s="587"/>
      <c r="E10" s="587"/>
      <c r="F10" s="6"/>
      <c r="G10" s="186"/>
      <c r="H10" s="679"/>
      <c r="I10" s="680"/>
      <c r="J10" s="681"/>
      <c r="K10" s="6"/>
      <c r="L10" s="6"/>
      <c r="M10" s="6"/>
      <c r="N10" s="6"/>
      <c r="O10" s="6"/>
    </row>
    <row r="11" spans="1:15" ht="31.2" customHeight="1" thickBot="1" x14ac:dyDescent="0.35">
      <c r="A11" s="6"/>
      <c r="B11" s="589" t="s">
        <v>138</v>
      </c>
      <c r="C11" s="590"/>
      <c r="D11" s="590"/>
      <c r="E11" s="590"/>
      <c r="F11" s="189"/>
      <c r="G11" s="190"/>
      <c r="H11" s="679"/>
      <c r="I11" s="680"/>
      <c r="J11" s="681"/>
      <c r="K11" s="6"/>
      <c r="L11" s="6"/>
      <c r="M11" s="6"/>
      <c r="N11" s="6"/>
      <c r="O11" s="6"/>
    </row>
    <row r="12" spans="1:15" ht="16.2" customHeight="1" thickBot="1" x14ac:dyDescent="0.35">
      <c r="A12" s="6"/>
      <c r="B12" s="594" t="s">
        <v>331</v>
      </c>
      <c r="C12" s="595"/>
      <c r="D12" s="595"/>
      <c r="E12" s="595"/>
      <c r="F12" s="194"/>
      <c r="G12" s="188"/>
      <c r="H12" s="679"/>
      <c r="I12" s="680"/>
      <c r="J12" s="681"/>
      <c r="K12" s="6"/>
      <c r="L12" s="6"/>
      <c r="M12" s="6"/>
      <c r="N12" s="6"/>
      <c r="O12" s="6"/>
    </row>
    <row r="13" spans="1:15" ht="75" customHeight="1" thickBot="1" x14ac:dyDescent="0.35">
      <c r="A13" s="6"/>
      <c r="B13" s="589" t="s">
        <v>416</v>
      </c>
      <c r="C13" s="590"/>
      <c r="D13" s="590"/>
      <c r="E13" s="590"/>
      <c r="F13" s="189"/>
      <c r="G13" s="190"/>
      <c r="H13" s="679"/>
      <c r="I13" s="680"/>
      <c r="J13" s="681"/>
      <c r="K13" s="6"/>
      <c r="L13" s="6"/>
      <c r="M13" s="6"/>
      <c r="N13" s="6"/>
      <c r="O13" s="6"/>
    </row>
    <row r="14" spans="1:15" ht="15.6" customHeight="1" thickBot="1" x14ac:dyDescent="0.35">
      <c r="A14" s="6"/>
      <c r="B14" s="594" t="s">
        <v>417</v>
      </c>
      <c r="C14" s="595"/>
      <c r="D14" s="595"/>
      <c r="E14" s="595"/>
      <c r="F14" s="194"/>
      <c r="G14" s="188"/>
      <c r="H14" s="679"/>
      <c r="I14" s="680"/>
      <c r="J14" s="681"/>
      <c r="K14" s="6"/>
      <c r="L14" s="6"/>
      <c r="M14" s="6"/>
      <c r="N14" s="6"/>
      <c r="O14" s="6"/>
    </row>
    <row r="15" spans="1:15" ht="74.400000000000006" customHeight="1" thickBot="1" x14ac:dyDescent="0.35">
      <c r="A15" s="6"/>
      <c r="B15" s="589" t="s">
        <v>323</v>
      </c>
      <c r="C15" s="590"/>
      <c r="D15" s="590"/>
      <c r="E15" s="590"/>
      <c r="F15" s="189"/>
      <c r="G15" s="190"/>
      <c r="H15" s="679"/>
      <c r="I15" s="680"/>
      <c r="J15" s="681"/>
      <c r="K15" s="6"/>
      <c r="L15" s="6"/>
      <c r="M15" s="6"/>
      <c r="N15" s="6"/>
      <c r="O15" s="6"/>
    </row>
    <row r="16" spans="1:15" ht="15.6" customHeight="1" x14ac:dyDescent="0.3">
      <c r="A16" s="6"/>
      <c r="B16" s="594" t="s">
        <v>394</v>
      </c>
      <c r="C16" s="595"/>
      <c r="D16" s="595"/>
      <c r="E16" s="595"/>
      <c r="F16" s="194"/>
      <c r="G16" s="188"/>
      <c r="H16" s="682"/>
      <c r="I16" s="665"/>
      <c r="J16" s="666"/>
      <c r="K16" s="6"/>
      <c r="L16" s="6"/>
      <c r="M16" s="6"/>
      <c r="N16" s="6"/>
      <c r="O16" s="6"/>
    </row>
    <row r="17" spans="1:15" ht="33" customHeight="1" thickBot="1" x14ac:dyDescent="0.35">
      <c r="A17" s="6"/>
      <c r="B17" s="589" t="s">
        <v>324</v>
      </c>
      <c r="C17" s="590"/>
      <c r="D17" s="590"/>
      <c r="E17" s="590"/>
      <c r="F17" s="189"/>
      <c r="G17" s="190"/>
      <c r="H17" s="683"/>
      <c r="I17" s="671"/>
      <c r="J17" s="672"/>
      <c r="K17" s="6"/>
      <c r="L17" s="6"/>
      <c r="M17" s="6"/>
      <c r="N17" s="6"/>
      <c r="O17" s="6"/>
    </row>
    <row r="18" spans="1:15" ht="14.4" customHeight="1" x14ac:dyDescent="0.3">
      <c r="A18" s="6"/>
      <c r="B18" s="6"/>
      <c r="C18" s="6"/>
      <c r="D18" s="6"/>
      <c r="E18" s="6"/>
      <c r="F18" s="6"/>
      <c r="G18" s="6"/>
      <c r="H18" s="187"/>
      <c r="I18" s="187"/>
      <c r="J18" s="187"/>
      <c r="K18" s="6"/>
      <c r="L18" s="6"/>
      <c r="M18" s="6"/>
      <c r="N18" s="6"/>
      <c r="O18" s="6"/>
    </row>
    <row r="19" spans="1:15" ht="7.95" customHeight="1" x14ac:dyDescent="0.3">
      <c r="A19" s="6"/>
      <c r="B19" s="130"/>
      <c r="C19" s="69"/>
      <c r="D19" s="69"/>
      <c r="E19" s="69"/>
      <c r="F19" s="69"/>
      <c r="G19" s="69"/>
      <c r="H19" s="69"/>
      <c r="I19" s="69"/>
      <c r="J19" s="6"/>
      <c r="K19" s="6"/>
      <c r="L19" s="6"/>
      <c r="M19" s="6"/>
      <c r="N19" s="6"/>
      <c r="O19" s="6"/>
    </row>
    <row r="20" spans="1:15" ht="6.6" customHeight="1" x14ac:dyDescent="0.3">
      <c r="A20" s="6"/>
      <c r="B20" s="687" t="s">
        <v>327</v>
      </c>
      <c r="C20" s="687"/>
      <c r="D20" s="687"/>
      <c r="E20" s="687"/>
      <c r="F20" s="687"/>
      <c r="G20" s="687"/>
      <c r="H20" s="687"/>
      <c r="I20" s="687"/>
      <c r="J20" s="687"/>
      <c r="K20" s="687"/>
      <c r="L20" s="687"/>
      <c r="M20" s="195"/>
      <c r="N20" s="6"/>
      <c r="O20" s="6"/>
    </row>
    <row r="21" spans="1:15" ht="27" customHeight="1" x14ac:dyDescent="0.3">
      <c r="A21" s="6"/>
      <c r="B21" s="687"/>
      <c r="C21" s="687"/>
      <c r="D21" s="687"/>
      <c r="E21" s="687"/>
      <c r="F21" s="687"/>
      <c r="G21" s="687"/>
      <c r="H21" s="687"/>
      <c r="I21" s="687"/>
      <c r="J21" s="687"/>
      <c r="K21" s="687"/>
      <c r="L21" s="687"/>
      <c r="M21" s="195"/>
      <c r="N21" s="6"/>
      <c r="O21" s="6"/>
    </row>
    <row r="22" spans="1:15" ht="7.2" customHeight="1" x14ac:dyDescent="0.3">
      <c r="A22" s="6"/>
      <c r="B22" s="7"/>
      <c r="C22" s="7"/>
      <c r="D22" s="7"/>
      <c r="E22" s="7"/>
      <c r="F22" s="7"/>
      <c r="G22" s="7"/>
      <c r="H22" s="7"/>
      <c r="I22" s="7"/>
      <c r="J22" s="7"/>
      <c r="K22" s="7"/>
      <c r="L22" s="7"/>
      <c r="M22" s="6"/>
      <c r="N22" s="6"/>
      <c r="O22" s="6"/>
    </row>
    <row r="23" spans="1:15" ht="14.4" customHeight="1" x14ac:dyDescent="0.3">
      <c r="A23" s="6"/>
      <c r="B23" s="7"/>
      <c r="C23" s="7"/>
      <c r="D23" s="7"/>
      <c r="E23" s="184"/>
      <c r="F23" s="688"/>
      <c r="G23" s="688"/>
      <c r="H23" s="677" t="s">
        <v>199</v>
      </c>
      <c r="I23" s="677"/>
      <c r="J23" s="382" t="s">
        <v>199</v>
      </c>
      <c r="K23" s="7"/>
      <c r="L23" s="7"/>
      <c r="M23" s="6"/>
      <c r="N23" s="6"/>
      <c r="O23" s="6"/>
    </row>
    <row r="24" spans="1:15" ht="47.4" customHeight="1" x14ac:dyDescent="0.3">
      <c r="A24" s="6"/>
      <c r="B24" s="7"/>
      <c r="C24" s="184" t="s">
        <v>139</v>
      </c>
      <c r="D24" s="184" t="s">
        <v>583</v>
      </c>
      <c r="E24" s="185" t="s">
        <v>315</v>
      </c>
      <c r="F24" s="678" t="s">
        <v>136</v>
      </c>
      <c r="G24" s="678"/>
      <c r="H24" s="678" t="s">
        <v>314</v>
      </c>
      <c r="I24" s="678"/>
      <c r="J24" s="381" t="s">
        <v>137</v>
      </c>
      <c r="K24" s="185" t="s">
        <v>325</v>
      </c>
      <c r="L24" s="7"/>
      <c r="M24" s="6"/>
      <c r="N24" s="6"/>
      <c r="O24" s="6"/>
    </row>
    <row r="25" spans="1:15" x14ac:dyDescent="0.3">
      <c r="A25" s="6"/>
      <c r="B25" s="7"/>
      <c r="C25" s="193"/>
      <c r="D25" s="193"/>
      <c r="E25" s="191"/>
      <c r="F25" s="684"/>
      <c r="G25" s="685"/>
      <c r="H25" s="684" t="s">
        <v>222</v>
      </c>
      <c r="I25" s="685"/>
      <c r="J25" s="380"/>
      <c r="K25" s="192"/>
      <c r="L25" s="7"/>
      <c r="M25" s="6"/>
      <c r="N25" s="6"/>
      <c r="O25" s="6"/>
    </row>
    <row r="26" spans="1:15" x14ac:dyDescent="0.3">
      <c r="A26" s="6"/>
      <c r="B26" s="7"/>
      <c r="C26" s="193"/>
      <c r="D26" s="193"/>
      <c r="E26" s="191"/>
      <c r="F26" s="684"/>
      <c r="G26" s="685"/>
      <c r="H26" s="684"/>
      <c r="I26" s="685"/>
      <c r="J26" s="380"/>
      <c r="K26" s="192"/>
      <c r="L26" s="7"/>
      <c r="M26" s="6"/>
      <c r="N26" s="6"/>
      <c r="O26" s="6"/>
    </row>
    <row r="27" spans="1:15" x14ac:dyDescent="0.3">
      <c r="A27" s="6"/>
      <c r="B27" s="7"/>
      <c r="C27" s="193"/>
      <c r="D27" s="193"/>
      <c r="E27" s="191"/>
      <c r="F27" s="684"/>
      <c r="G27" s="685"/>
      <c r="H27" s="684"/>
      <c r="I27" s="685"/>
      <c r="J27" s="380"/>
      <c r="K27" s="192"/>
      <c r="L27" s="7"/>
      <c r="M27" s="6"/>
      <c r="N27" s="6"/>
      <c r="O27" s="6"/>
    </row>
    <row r="28" spans="1:15" x14ac:dyDescent="0.3">
      <c r="A28" s="6"/>
      <c r="B28" s="7"/>
      <c r="C28" s="193"/>
      <c r="D28" s="193"/>
      <c r="E28" s="191"/>
      <c r="F28" s="684"/>
      <c r="G28" s="685"/>
      <c r="H28" s="684"/>
      <c r="I28" s="685"/>
      <c r="J28" s="380"/>
      <c r="K28" s="192"/>
      <c r="L28" s="7"/>
      <c r="M28" s="6"/>
      <c r="N28" s="6"/>
      <c r="O28" s="6"/>
    </row>
    <row r="29" spans="1:15" x14ac:dyDescent="0.3">
      <c r="A29" s="6"/>
      <c r="B29" s="7"/>
      <c r="C29" s="193"/>
      <c r="D29" s="193"/>
      <c r="E29" s="191"/>
      <c r="F29" s="684"/>
      <c r="G29" s="685"/>
      <c r="H29" s="684"/>
      <c r="I29" s="685"/>
      <c r="J29" s="380"/>
      <c r="K29" s="192"/>
      <c r="L29" s="7"/>
      <c r="M29" s="6"/>
      <c r="N29" s="6"/>
      <c r="O29" s="6"/>
    </row>
    <row r="30" spans="1:15" x14ac:dyDescent="0.3">
      <c r="A30" s="6"/>
      <c r="B30" s="7"/>
      <c r="C30" s="193"/>
      <c r="D30" s="193"/>
      <c r="E30" s="191"/>
      <c r="F30" s="684"/>
      <c r="G30" s="685"/>
      <c r="H30" s="684"/>
      <c r="I30" s="685"/>
      <c r="J30" s="380"/>
      <c r="K30" s="192"/>
      <c r="L30" s="7"/>
      <c r="M30" s="6"/>
      <c r="N30" s="6"/>
      <c r="O30" s="6"/>
    </row>
    <row r="31" spans="1:15" x14ac:dyDescent="0.3">
      <c r="A31" s="6"/>
      <c r="B31" s="7"/>
      <c r="C31" s="193"/>
      <c r="D31" s="193"/>
      <c r="E31" s="191"/>
      <c r="F31" s="684"/>
      <c r="G31" s="685"/>
      <c r="H31" s="684"/>
      <c r="I31" s="685"/>
      <c r="J31" s="380"/>
      <c r="K31" s="192"/>
      <c r="L31" s="7"/>
      <c r="M31" s="6"/>
      <c r="N31" s="6"/>
      <c r="O31" s="6"/>
    </row>
    <row r="32" spans="1:15" x14ac:dyDescent="0.3">
      <c r="A32" s="6"/>
      <c r="B32" s="7"/>
      <c r="C32" s="193"/>
      <c r="D32" s="193"/>
      <c r="E32" s="191"/>
      <c r="F32" s="684"/>
      <c r="G32" s="685"/>
      <c r="H32" s="684"/>
      <c r="I32" s="685"/>
      <c r="J32" s="380"/>
      <c r="K32" s="192"/>
      <c r="L32" s="7"/>
      <c r="M32" s="6"/>
      <c r="N32" s="6"/>
      <c r="O32" s="6"/>
    </row>
    <row r="33" spans="1:15" x14ac:dyDescent="0.3">
      <c r="A33" s="6"/>
      <c r="B33" s="7"/>
      <c r="C33" s="193"/>
      <c r="D33" s="193"/>
      <c r="E33" s="191"/>
      <c r="F33" s="684"/>
      <c r="G33" s="685"/>
      <c r="H33" s="684"/>
      <c r="I33" s="685"/>
      <c r="J33" s="380"/>
      <c r="K33" s="192"/>
      <c r="L33" s="7"/>
      <c r="M33" s="6"/>
      <c r="N33" s="6"/>
      <c r="O33" s="6"/>
    </row>
    <row r="34" spans="1:15" x14ac:dyDescent="0.3">
      <c r="A34" s="6"/>
      <c r="B34" s="7"/>
      <c r="C34" s="193"/>
      <c r="D34" s="193"/>
      <c r="E34" s="191"/>
      <c r="F34" s="684"/>
      <c r="G34" s="685"/>
      <c r="H34" s="684"/>
      <c r="I34" s="685"/>
      <c r="J34" s="380"/>
      <c r="K34" s="192"/>
      <c r="L34" s="7"/>
      <c r="M34" s="6"/>
      <c r="N34" s="6"/>
      <c r="O34" s="6"/>
    </row>
    <row r="35" spans="1:15" x14ac:dyDescent="0.3">
      <c r="A35" s="6"/>
      <c r="B35" s="7"/>
      <c r="C35" s="7"/>
      <c r="D35" s="7"/>
      <c r="E35" s="7"/>
      <c r="F35" s="7"/>
      <c r="G35" s="7"/>
      <c r="H35" s="7"/>
      <c r="I35" s="7"/>
      <c r="J35" s="7"/>
      <c r="K35" s="7"/>
      <c r="L35" s="7"/>
      <c r="M35" s="6"/>
      <c r="N35" s="6"/>
      <c r="O35" s="6"/>
    </row>
    <row r="36" spans="1:15" x14ac:dyDescent="0.3">
      <c r="A36" s="6"/>
      <c r="B36" s="6"/>
      <c r="C36" s="6"/>
      <c r="D36" s="6"/>
      <c r="E36" s="6"/>
      <c r="F36" s="6"/>
      <c r="G36" s="6"/>
      <c r="H36" s="6"/>
      <c r="I36" s="6"/>
      <c r="J36" s="6"/>
      <c r="K36" s="6"/>
      <c r="L36" s="6"/>
      <c r="M36" s="6"/>
      <c r="N36" s="6"/>
      <c r="O36" s="6"/>
    </row>
    <row r="37" spans="1:15" x14ac:dyDescent="0.3">
      <c r="A37" s="46"/>
      <c r="B37" s="46"/>
      <c r="C37" s="46"/>
      <c r="D37" s="46"/>
      <c r="E37" s="46"/>
      <c r="F37" s="46"/>
      <c r="G37" s="46"/>
      <c r="H37" s="46"/>
      <c r="I37" s="46"/>
      <c r="J37" s="46"/>
      <c r="K37" s="46"/>
      <c r="L37" s="46"/>
      <c r="M37" s="46"/>
      <c r="N37" s="46"/>
      <c r="O37" s="46"/>
    </row>
    <row r="38" spans="1:15" ht="18" x14ac:dyDescent="0.3">
      <c r="A38" s="46"/>
      <c r="B38" s="77" t="s">
        <v>204</v>
      </c>
      <c r="C38" s="73"/>
      <c r="D38" s="73"/>
      <c r="E38" s="73"/>
      <c r="F38" s="73"/>
      <c r="G38" s="73"/>
      <c r="H38" s="73"/>
      <c r="I38" s="73"/>
      <c r="J38" s="73"/>
      <c r="K38" s="73"/>
      <c r="L38" s="46"/>
      <c r="M38" s="46"/>
      <c r="N38" s="46"/>
      <c r="O38" s="46"/>
    </row>
    <row r="39" spans="1:15" ht="21.6" customHeight="1" x14ac:dyDescent="0.3">
      <c r="A39" s="46"/>
      <c r="B39" s="75" t="s">
        <v>326</v>
      </c>
      <c r="C39" s="6"/>
      <c r="D39" s="6"/>
      <c r="E39" s="6"/>
      <c r="F39" s="6"/>
      <c r="G39" s="6"/>
      <c r="H39" s="6"/>
      <c r="I39" s="6"/>
      <c r="J39" s="6"/>
      <c r="K39" s="6"/>
      <c r="L39" s="46"/>
      <c r="M39" s="46"/>
      <c r="N39" s="46"/>
      <c r="O39" s="46"/>
    </row>
    <row r="40" spans="1:15" x14ac:dyDescent="0.3">
      <c r="A40" s="46"/>
      <c r="B40" s="74" t="s">
        <v>202</v>
      </c>
      <c r="C40" s="6"/>
      <c r="D40" s="6"/>
      <c r="E40" s="571"/>
      <c r="F40" s="571"/>
      <c r="G40" s="571"/>
      <c r="H40" s="6"/>
      <c r="I40" s="6"/>
      <c r="J40" s="6"/>
      <c r="K40" s="6"/>
      <c r="L40" s="46"/>
      <c r="M40" s="46"/>
      <c r="N40" s="46"/>
      <c r="O40" s="46"/>
    </row>
    <row r="41" spans="1:15" ht="4.95" customHeight="1" x14ac:dyDescent="0.3">
      <c r="A41" s="46"/>
      <c r="B41" s="6"/>
      <c r="C41" s="6"/>
      <c r="D41" s="6"/>
      <c r="E41" s="6"/>
      <c r="F41" s="6"/>
      <c r="G41" s="6"/>
      <c r="H41" s="6"/>
      <c r="I41" s="6"/>
      <c r="J41" s="6"/>
      <c r="K41" s="6"/>
      <c r="L41" s="46"/>
      <c r="M41" s="46"/>
      <c r="N41" s="46"/>
      <c r="O41" s="46"/>
    </row>
    <row r="42" spans="1:15" x14ac:dyDescent="0.3">
      <c r="A42" s="46"/>
      <c r="B42" s="74" t="s">
        <v>203</v>
      </c>
      <c r="C42" s="6"/>
      <c r="D42" s="6"/>
      <c r="E42" s="571"/>
      <c r="F42" s="571"/>
      <c r="G42" s="571"/>
      <c r="H42" s="6"/>
      <c r="I42" s="6"/>
      <c r="J42" s="6"/>
      <c r="K42" s="6"/>
      <c r="L42" s="46"/>
      <c r="M42" s="46"/>
      <c r="N42" s="46"/>
      <c r="O42" s="46"/>
    </row>
    <row r="43" spans="1:15" ht="4.95" customHeight="1" x14ac:dyDescent="0.3">
      <c r="A43" s="46"/>
      <c r="B43" s="6"/>
      <c r="C43" s="6"/>
      <c r="D43" s="6"/>
      <c r="E43" s="6"/>
      <c r="F43" s="6"/>
      <c r="G43" s="6"/>
      <c r="H43" s="6"/>
      <c r="I43" s="6"/>
      <c r="J43" s="6"/>
      <c r="K43" s="6"/>
      <c r="L43" s="46"/>
      <c r="M43" s="46"/>
      <c r="N43" s="46"/>
      <c r="O43" s="46"/>
    </row>
    <row r="44" spans="1:15" x14ac:dyDescent="0.3">
      <c r="A44" s="46"/>
      <c r="B44" s="74" t="s">
        <v>586</v>
      </c>
      <c r="C44" s="6"/>
      <c r="D44" s="6"/>
      <c r="E44" s="571"/>
      <c r="F44" s="571"/>
      <c r="G44" s="571"/>
      <c r="H44" s="571"/>
      <c r="I44" s="6"/>
      <c r="J44" s="6"/>
      <c r="K44" s="6"/>
      <c r="L44" s="46"/>
      <c r="M44" s="46"/>
      <c r="N44" s="46"/>
      <c r="O44" s="46"/>
    </row>
    <row r="45" spans="1:15" ht="4.95" customHeight="1" x14ac:dyDescent="0.3">
      <c r="A45" s="46"/>
      <c r="B45" s="74"/>
      <c r="C45" s="74"/>
      <c r="D45" s="74"/>
      <c r="E45" s="74"/>
      <c r="F45" s="74"/>
      <c r="G45" s="74"/>
      <c r="H45" s="74"/>
      <c r="I45" s="74"/>
      <c r="J45" s="74"/>
      <c r="K45" s="74"/>
      <c r="L45" s="46"/>
      <c r="M45" s="46"/>
      <c r="N45" s="46"/>
      <c r="O45" s="46"/>
    </row>
    <row r="46" spans="1:15" x14ac:dyDescent="0.3">
      <c r="A46" s="46"/>
      <c r="B46" s="74" t="s">
        <v>637</v>
      </c>
      <c r="C46" s="6"/>
      <c r="D46" s="6"/>
      <c r="E46" s="571"/>
      <c r="F46" s="571"/>
      <c r="G46" s="571"/>
      <c r="H46" s="571"/>
      <c r="I46" s="6"/>
      <c r="J46" s="6"/>
      <c r="K46" s="6"/>
      <c r="L46" s="46"/>
      <c r="M46" s="46"/>
      <c r="N46" s="46"/>
      <c r="O46" s="46"/>
    </row>
    <row r="47" spans="1:15" ht="18.600000000000001" customHeight="1" x14ac:dyDescent="0.3">
      <c r="A47" s="46"/>
      <c r="B47" s="118" t="s">
        <v>223</v>
      </c>
      <c r="C47" s="6"/>
      <c r="D47" s="6"/>
      <c r="E47" s="6"/>
      <c r="F47" s="6"/>
      <c r="G47" s="6"/>
      <c r="H47" s="6"/>
      <c r="I47" s="6"/>
      <c r="J47" s="6"/>
      <c r="K47" s="6"/>
      <c r="L47" s="46"/>
      <c r="M47" s="46"/>
      <c r="N47" s="46"/>
      <c r="O47" s="46"/>
    </row>
    <row r="48" spans="1:15" x14ac:dyDescent="0.3">
      <c r="A48" s="46"/>
      <c r="B48" s="46"/>
      <c r="C48" s="46"/>
      <c r="D48" s="46"/>
      <c r="E48" s="46"/>
      <c r="F48" s="46"/>
      <c r="G48" s="46"/>
      <c r="H48" s="46"/>
      <c r="I48" s="46"/>
      <c r="J48" s="46"/>
      <c r="K48" s="46"/>
      <c r="L48" s="46"/>
      <c r="M48" s="46"/>
      <c r="N48" s="46"/>
      <c r="O48" s="46"/>
    </row>
    <row r="49" spans="1:15" ht="59.4" customHeight="1" x14ac:dyDescent="0.3">
      <c r="A49" s="46"/>
      <c r="B49" s="46"/>
      <c r="C49" s="46"/>
      <c r="D49" s="46"/>
      <c r="E49" s="46"/>
      <c r="F49" s="46"/>
      <c r="G49" s="46"/>
      <c r="H49" s="46"/>
      <c r="I49" s="46"/>
      <c r="J49" s="46"/>
      <c r="K49" s="46"/>
      <c r="L49" s="46"/>
      <c r="M49" s="46"/>
      <c r="N49" s="46"/>
      <c r="O49" s="46"/>
    </row>
    <row r="50" spans="1:15" ht="59.4" customHeight="1" x14ac:dyDescent="0.3">
      <c r="A50" s="46"/>
      <c r="B50" s="46"/>
      <c r="C50" s="46"/>
      <c r="D50" s="46"/>
      <c r="E50" s="46"/>
      <c r="F50" s="46"/>
      <c r="G50" s="46"/>
      <c r="H50" s="46"/>
      <c r="I50" s="46"/>
      <c r="J50" s="46"/>
      <c r="K50" s="46"/>
      <c r="L50" s="46"/>
      <c r="M50" s="46"/>
      <c r="N50" s="46"/>
      <c r="O50" s="46"/>
    </row>
    <row r="51" spans="1:15" ht="59.4" customHeight="1" x14ac:dyDescent="0.3">
      <c r="A51" s="46"/>
      <c r="B51" s="46"/>
      <c r="C51" s="46"/>
      <c r="D51" s="46"/>
      <c r="E51" s="46"/>
      <c r="F51" s="46"/>
      <c r="G51" s="46"/>
      <c r="H51" s="46"/>
      <c r="I51" s="46"/>
      <c r="J51" s="46"/>
      <c r="K51" s="46"/>
      <c r="L51" s="46"/>
      <c r="M51" s="46"/>
      <c r="N51" s="46"/>
      <c r="O51" s="46"/>
    </row>
  </sheetData>
  <sheetProtection algorithmName="SHA-512" hashValue="MV80v/QRBA8Yr+uOiRC8mvDbOzWcyVue+d3DVapSVzk4bE7b78ZluSAj9+rrQWAgOFdjn76Xvn9N/BOwD+XkPw==" saltValue="GS/uN75x9+XEXqdNaDFTbw==" spinCount="100000" sheet="1" objects="1" scenarios="1"/>
  <mergeCells count="49">
    <mergeCell ref="E44:H44"/>
    <mergeCell ref="H29:I29"/>
    <mergeCell ref="H30:I30"/>
    <mergeCell ref="H31:I31"/>
    <mergeCell ref="H32:I32"/>
    <mergeCell ref="H33:I33"/>
    <mergeCell ref="E40:G40"/>
    <mergeCell ref="E42:G42"/>
    <mergeCell ref="F34:G34"/>
    <mergeCell ref="F29:G29"/>
    <mergeCell ref="F32:G32"/>
    <mergeCell ref="F33:G33"/>
    <mergeCell ref="H25:I25"/>
    <mergeCell ref="F30:G30"/>
    <mergeCell ref="F31:G31"/>
    <mergeCell ref="F24:G24"/>
    <mergeCell ref="F23:G23"/>
    <mergeCell ref="F25:G25"/>
    <mergeCell ref="F26:G26"/>
    <mergeCell ref="H27:I27"/>
    <mergeCell ref="H28:I28"/>
    <mergeCell ref="F27:G27"/>
    <mergeCell ref="F28:G28"/>
    <mergeCell ref="K5:L5"/>
    <mergeCell ref="E46:H46"/>
    <mergeCell ref="F5:G5"/>
    <mergeCell ref="H5:J5"/>
    <mergeCell ref="H7:J8"/>
    <mergeCell ref="H9:J11"/>
    <mergeCell ref="H12:J13"/>
    <mergeCell ref="H14:J15"/>
    <mergeCell ref="H16:J17"/>
    <mergeCell ref="H34:I34"/>
    <mergeCell ref="B7:E7"/>
    <mergeCell ref="B8:E8"/>
    <mergeCell ref="B16:E16"/>
    <mergeCell ref="H26:I26"/>
    <mergeCell ref="K7:L8"/>
    <mergeCell ref="B20:L21"/>
    <mergeCell ref="B9:E9"/>
    <mergeCell ref="B10:E10"/>
    <mergeCell ref="H23:I23"/>
    <mergeCell ref="H24:I24"/>
    <mergeCell ref="B12:E12"/>
    <mergeCell ref="B13:E13"/>
    <mergeCell ref="B14:E14"/>
    <mergeCell ref="B15:E15"/>
    <mergeCell ref="B11:E11"/>
    <mergeCell ref="B17:E17"/>
  </mergeCells>
  <conditionalFormatting sqref="F7">
    <cfRule type="cellIs" dxfId="318" priority="21" operator="equal">
      <formula>"NO"</formula>
    </cfRule>
    <cfRule type="cellIs" dxfId="317" priority="22" operator="equal">
      <formula>"YES"</formula>
    </cfRule>
  </conditionalFormatting>
  <conditionalFormatting sqref="F9">
    <cfRule type="cellIs" dxfId="316" priority="10" operator="equal">
      <formula>"Not relevant"</formula>
    </cfRule>
    <cfRule type="cellIs" dxfId="315" priority="11" operator="equal">
      <formula>"No"</formula>
    </cfRule>
    <cfRule type="cellIs" dxfId="314" priority="12" operator="equal">
      <formula>"YES"</formula>
    </cfRule>
  </conditionalFormatting>
  <conditionalFormatting sqref="F12">
    <cfRule type="cellIs" dxfId="313" priority="7" operator="equal">
      <formula>"Not relevant"</formula>
    </cfRule>
    <cfRule type="cellIs" dxfId="312" priority="8" operator="equal">
      <formula>"No"</formula>
    </cfRule>
    <cfRule type="cellIs" dxfId="311" priority="9" operator="equal">
      <formula>"YES"</formula>
    </cfRule>
  </conditionalFormatting>
  <conditionalFormatting sqref="F14">
    <cfRule type="cellIs" dxfId="310" priority="4" operator="equal">
      <formula>"Not relevant"</formula>
    </cfRule>
    <cfRule type="cellIs" dxfId="309" priority="5" operator="equal">
      <formula>"No"</formula>
    </cfRule>
    <cfRule type="cellIs" dxfId="308" priority="6" operator="equal">
      <formula>"YES"</formula>
    </cfRule>
  </conditionalFormatting>
  <conditionalFormatting sqref="F16">
    <cfRule type="cellIs" dxfId="307" priority="1" operator="equal">
      <formula>"Not relevant"</formula>
    </cfRule>
    <cfRule type="cellIs" dxfId="306" priority="2" operator="equal">
      <formula>"No"</formula>
    </cfRule>
    <cfRule type="cellIs" dxfId="305" priority="3" operator="equal">
      <formula>"YES"</formula>
    </cfRule>
  </conditionalFormatting>
  <dataValidations count="4">
    <dataValidation type="list" allowBlank="1" showInputMessage="1" showErrorMessage="1" errorTitle="Error" error="Please select an item from the list!" sqref="F7" xr:uid="{00000000-0002-0000-0800-000000000000}">
      <formula1>INDIRECT("List_Yes_No[Spalte1]")</formula1>
    </dataValidation>
    <dataValidation type="list" allowBlank="1" showInputMessage="1" showErrorMessage="1" sqref="K25:K34 F25:F34" xr:uid="{00000000-0002-0000-0800-000001000000}">
      <formula1>INDIRECT("List_YES_NO[Spalte1]")</formula1>
    </dataValidation>
    <dataValidation type="list" allowBlank="1" showInputMessage="1" showErrorMessage="1" errorTitle="Error" error="Please select an item from the list!" sqref="F9 F12 F14 F16" xr:uid="{00000000-0002-0000-0800-000002000000}">
      <formula1>INDIRECT("List_Yes_No_Not_Relevant[Spalte1]")</formula1>
    </dataValidation>
    <dataValidation type="list" allowBlank="1" showInputMessage="1" showErrorMessage="1" sqref="H25:J34" xr:uid="{00000000-0002-0000-0800-000003000000}">
      <formula1>INDIRECT("List_YES_NO_not_relevant[Spalte1]")</formula1>
    </dataValidation>
  </dataValidations>
  <hyperlinks>
    <hyperlink ref="J2" location="Menu!A1" display="← Menue" xr:uid="{00000000-0004-0000-0800-000000000000}"/>
  </hyperlinks>
  <pageMargins left="0.7" right="0.7" top="0.78740157499999996" bottom="0.78740157499999996"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u H 0 M U T I Y t F u o A A A A + A A A A B I A H A B D b 2 5 m a W c v U G F j a 2 F n Z S 5 4 b W w g o h g A K K A U A A A A A A A A A A A A A A A A A A A A A A A A A A A A h Y / R C o I w G I V f R X b v p i t h y O + 8 q O 4 S g i C 6 H X P p S G e 4 2 X y 3 L n q k X i G h r O 6 6 P I f v w H c e t z v k Y 9 s E V 9 V b 3 Z k M x T h C g T K y K 7 W p M j S 4 U 8 h Q z m E n 5 F l U K p h g Y 9 P R 6 g z V z l 1 S Q r z 3 2 C 9 w 1 1 e E R l F M j s V 2 L 2 v V i l A b 6 4 S R C n 1 W 5 f 8 V 4 n B 4 y X C K G c U J S x i m y x j I X E O h z R e h k z G O g P y U s B o a N / S K l y p c b 4 D M E c j 7 B X 8 C U E s D B B Q A A g A I A L h 9 D F 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4 f Q x R K I p H u A 4 A A A A R A A A A E w A c A E Z v c m 1 1 b G F z L 1 N l Y 3 R p b 2 4 x L m 0 g o h g A K K A U A A A A A A A A A A A A A A A A A A A A A A A A A A A A K 0 5 N L s n M z 1 M I h t C G 1 g B Q S w E C L Q A U A A I A C A C 4 f Q x R M h i 0 W 6 g A A A D 4 A A A A E g A A A A A A A A A A A A A A A A A A A A A A Q 2 9 u Z m l n L 1 B h Y 2 t h Z 2 U u e G 1 s U E s B A i 0 A F A A C A A g A u H 0 M U Q / K 6 a u k A A A A 6 Q A A A B M A A A A A A A A A A A A A A A A A 9 A A A A F t D b 2 5 0 Z W 5 0 X 1 R 5 c G V z X S 5 4 b W x Q S w E C L Q A U A A I A C A C 4 f Q x 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S x b d G H 4 U N k O 6 l 3 s v c 9 B Q v A A A A A A C A A A A A A A Q Z g A A A A E A A C A A A A D P / Y w y n n g Y 1 O x v E C g M k 9 X s e a t I X L Z S z 1 K i V U a 6 4 l d I q A A A A A A O g A A A A A I A A C A A A A A X l 4 d f 3 x z o 9 G y 8 3 6 r U u N E o K M / S D s w m V W v 9 1 A v W J w 5 o E F A A A A C 9 R r q H G 4 i Y d D 4 s 8 N L l q g t U 9 n C 6 v g v S i U C Z R A 2 d x J N S Q p C K s v j + u h j P a t i J h o 0 6 v y q + Q e 6 / h 6 A c / 6 9 S M P C 7 5 v u Q r p G 9 9 S 6 W V g W k x D m A w n 1 8 O E A A A A C B 7 X f t e O D T m Q E + U a 5 G y l 0 S 4 M P T h H H s R x / p 5 X / Z Q q q p h I i x H + 8 w B Z / 8 j D H N R g D E P s t 3 3 J V c x G F U D o L F x M j D f q c r < / D a t a M a s h u p > 
</file>

<file path=customXml/itemProps1.xml><?xml version="1.0" encoding="utf-8"?>
<ds:datastoreItem xmlns:ds="http://schemas.openxmlformats.org/officeDocument/2006/customXml" ds:itemID="{BAC356AC-D058-46EB-9154-D0F1C804271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19</vt:i4>
      </vt:variant>
      <vt:variant>
        <vt:lpstr>Navngivne områder</vt:lpstr>
      </vt:variant>
      <vt:variant>
        <vt:i4>4</vt:i4>
      </vt:variant>
    </vt:vector>
  </HeadingPairs>
  <TitlesOfParts>
    <vt:vector size="23" baseType="lpstr">
      <vt:lpstr>Introduction</vt:lpstr>
      <vt:lpstr>Menu</vt:lpstr>
      <vt:lpstr>Application</vt:lpstr>
      <vt:lpstr>Definitions</vt:lpstr>
      <vt:lpstr>Product description</vt:lpstr>
      <vt:lpstr>Criterion 1</vt:lpstr>
      <vt:lpstr>2 - Restricted substances list</vt:lpstr>
      <vt:lpstr>Criterion 2.1_2.2</vt:lpstr>
      <vt:lpstr>Criterion 2.3</vt:lpstr>
      <vt:lpstr>Criterion 2.4</vt:lpstr>
      <vt:lpstr>Criterion 2.5_2.6_2.7</vt:lpstr>
      <vt:lpstr>Criterion 3</vt:lpstr>
      <vt:lpstr>Criterion 4.1</vt:lpstr>
      <vt:lpstr>Criterion 4.2_4.3</vt:lpstr>
      <vt:lpstr>Criterion 5</vt:lpstr>
      <vt:lpstr>Criterion 6</vt:lpstr>
      <vt:lpstr>Criterion 7 and 8</vt:lpstr>
      <vt:lpstr>Criterion 9 and 10</vt:lpstr>
      <vt:lpstr>Lists</vt:lpstr>
      <vt:lpstr>List_Waste_</vt:lpstr>
      <vt:lpstr>List_Waste_A</vt:lpstr>
      <vt:lpstr>Materials_List_1_</vt:lpstr>
      <vt:lpstr>Materials_List_1_C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dc:creator>
  <cp:lastModifiedBy>Charlotte Wedel Friis</cp:lastModifiedBy>
  <cp:lastPrinted>2020-09-30T14:11:51Z</cp:lastPrinted>
  <dcterms:created xsi:type="dcterms:W3CDTF">2015-06-05T18:19:34Z</dcterms:created>
  <dcterms:modified xsi:type="dcterms:W3CDTF">2023-02-08T07:20:52Z</dcterms:modified>
</cp:coreProperties>
</file>